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0" i="2" l="1"/>
  <c r="N20" i="2"/>
  <c r="M20" i="2"/>
  <c r="L20" i="2"/>
  <c r="K20" i="2"/>
  <c r="AS17" i="2"/>
  <c r="AQ17" i="2"/>
  <c r="AP17" i="2"/>
  <c r="AO17" i="2"/>
  <c r="AN17" i="2"/>
  <c r="AM17" i="2"/>
  <c r="AG17" i="2"/>
  <c r="AE17" i="2"/>
  <c r="I22" i="2" s="1"/>
  <c r="AD17" i="2"/>
  <c r="AC17" i="2"/>
  <c r="G22" i="2" s="1"/>
  <c r="AB17" i="2"/>
  <c r="AA17" i="2"/>
  <c r="E22" i="2" s="1"/>
  <c r="W17" i="2"/>
  <c r="U17" i="2"/>
  <c r="T17" i="2"/>
  <c r="S17" i="2"/>
  <c r="R17" i="2"/>
  <c r="Q17" i="2"/>
  <c r="K17" i="2"/>
  <c r="K21" i="2" s="1"/>
  <c r="I17" i="2"/>
  <c r="I21" i="2" s="1"/>
  <c r="I23" i="2" s="1"/>
  <c r="H17" i="2"/>
  <c r="H21" i="2" s="1"/>
  <c r="M21" i="2" s="1"/>
  <c r="G17" i="2"/>
  <c r="F17" i="2"/>
  <c r="F21" i="2" s="1"/>
  <c r="E17" i="2"/>
  <c r="E21" i="2" s="1"/>
  <c r="AR17" i="2" l="1"/>
  <c r="G21" i="2"/>
  <c r="J17" i="2"/>
  <c r="J21" i="2"/>
  <c r="O21" i="2"/>
  <c r="E23" i="2"/>
  <c r="O23" i="2" s="1"/>
  <c r="K22" i="2"/>
  <c r="K23" i="2" s="1"/>
  <c r="J23" i="2" s="1"/>
  <c r="F22" i="2"/>
  <c r="L22" i="2" s="1"/>
  <c r="H22" i="2"/>
  <c r="H23" i="2" s="1"/>
  <c r="O22" i="2"/>
  <c r="M22" i="2"/>
  <c r="AF17" i="2"/>
  <c r="G23" i="2" l="1"/>
  <c r="N21" i="2"/>
  <c r="L21" i="2"/>
  <c r="J22" i="2"/>
  <c r="M23" i="2"/>
  <c r="N22" i="2"/>
  <c r="F23" i="2"/>
  <c r="N23" i="1"/>
  <c r="AI19" i="1"/>
  <c r="AH19" i="1"/>
  <c r="AG19" i="1"/>
  <c r="AF19" i="1"/>
  <c r="AE19" i="1"/>
  <c r="AD19" i="1"/>
  <c r="AA19" i="1"/>
  <c r="Z19" i="1"/>
  <c r="Y19" i="1"/>
  <c r="X19" i="1"/>
  <c r="W19" i="1"/>
  <c r="T19" i="1"/>
  <c r="S19" i="1"/>
  <c r="R19" i="1"/>
  <c r="Q19" i="1"/>
  <c r="P19" i="1"/>
  <c r="M19" i="1"/>
  <c r="L19" i="1"/>
  <c r="K19" i="1"/>
  <c r="J19" i="1"/>
  <c r="I19" i="1"/>
  <c r="I23" i="1" s="1"/>
  <c r="I26" i="1" s="1"/>
  <c r="H19" i="1"/>
  <c r="H23" i="1" s="1"/>
  <c r="G19" i="1"/>
  <c r="G23" i="1" s="1"/>
  <c r="G26" i="1" s="1"/>
  <c r="F19" i="1"/>
  <c r="F23" i="1" s="1"/>
  <c r="E19" i="1"/>
  <c r="E23" i="1" s="1"/>
  <c r="E26" i="1" s="1"/>
  <c r="L23" i="2" l="1"/>
  <c r="N23" i="2"/>
  <c r="M26" i="1"/>
  <c r="K23" i="1"/>
  <c r="F26" i="1"/>
  <c r="K26" i="1" s="1"/>
  <c r="H26" i="1"/>
  <c r="L26" i="1" s="1"/>
  <c r="L23" i="1"/>
  <c r="M23" i="1"/>
  <c r="D20" i="1"/>
</calcChain>
</file>

<file path=xl/sharedStrings.xml><?xml version="1.0" encoding="utf-8"?>
<sst xmlns="http://schemas.openxmlformats.org/spreadsheetml/2006/main" count="214" uniqueCount="76">
  <si>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</si>
  <si>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</si>
  <si>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</si>
  <si>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</si>
  <si>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</si>
  <si>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</si>
  <si>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</si>
  <si>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</si>
  <si>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</si>
  <si>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</si>
  <si>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</si>
  <si>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</si>
  <si>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</si>
  <si>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</si>
  <si>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</si>
  <si>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</si>
  <si>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</si>
  <si>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</si>
  <si>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</si>
  <si>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</si>
  <si>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</si>
  <si>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</si>
  <si>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</si>
  <si>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</si>
  <si>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</si>
  <si>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</si>
  <si>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</si>
  <si>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</si>
  <si>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</si>
  <si>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</si>
  <si>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</si>
  <si>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</si>
  <si>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</si>
  <si>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Akseli Saukkola</t>
  </si>
  <si>
    <t>9.</t>
  </si>
  <si>
    <t>Kiri</t>
  </si>
  <si>
    <t>22.07. 2010  JoMa - Kiri  0-2  (1-9, 1-2)</t>
  </si>
  <si>
    <t xml:space="preserve">  19 v   6 kk   4 pv</t>
  </si>
  <si>
    <t>suomensarja</t>
  </si>
  <si>
    <t>Valo</t>
  </si>
  <si>
    <t>5.</t>
  </si>
  <si>
    <t>Seurat</t>
  </si>
  <si>
    <t>Kiri  = Jyväskylän Kiri  (1930), kasvattajaseura</t>
  </si>
  <si>
    <t>18.1.1991   Jyväskylä</t>
  </si>
  <si>
    <t>2.</t>
  </si>
  <si>
    <t>Lohi</t>
  </si>
  <si>
    <t>1.</t>
  </si>
  <si>
    <t>6.</t>
  </si>
  <si>
    <t>12.</t>
  </si>
  <si>
    <t>ykköspesis</t>
  </si>
  <si>
    <t>YKKÖSPESIS</t>
  </si>
  <si>
    <t xml:space="preserve"> Arvo-ottelut</t>
  </si>
  <si>
    <t>Mitalit</t>
  </si>
  <si>
    <t>hSM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</si>
  <si>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</si>
  <si>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</si>
  <si>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</si>
  <si>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</si>
  <si>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</si>
  <si>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</si>
  <si>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</si>
  <si>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</si>
  <si>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</si>
  <si>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</si>
  <si>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</si>
  <si>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Lohi = Jyväskylän Lohi  (1924)</t>
  </si>
  <si>
    <t>Valo = Jyväskylän Valo  (1949)</t>
  </si>
  <si>
    <t>7.</t>
  </si>
  <si>
    <t>4.</t>
  </si>
  <si>
    <t>10.</t>
  </si>
  <si>
    <t>LieKi</t>
  </si>
  <si>
    <t>ENSIMMÄISET RUNKOSARJASSA</t>
  </si>
  <si>
    <t>Kiri 2020 = Jyväskylän Kiri 2020  (2020)</t>
  </si>
  <si>
    <t>Kiri 2020</t>
  </si>
  <si>
    <t>Kiri  = Jyväskylän Kiri  (1930),  kasvattajaseura</t>
  </si>
  <si>
    <t>Kiri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</si>
</sst>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165" fontId="3" fillId="7" borderId="3" xfId="1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5" fontId="3" fillId="3" borderId="3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49" fontId="3" fillId="3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5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5" customWidth="1"/>
    <col min="3" max="3" width="6.7109375" style="64" customWidth="1"/>
    <col min="4" max="4" width="10.5703125" style="65" customWidth="1"/>
    <col min="5" max="12" width="5.7109375" style="64" customWidth="1"/>
    <col min="13" max="13" width="6" style="64" customWidth="1"/>
    <col min="14" max="14" width="9" style="64" customWidth="1"/>
    <col min="15" max="15" width="0.7109375" style="41" customWidth="1"/>
    <col min="16" max="20" width="5.7109375" style="64" customWidth="1"/>
    <col min="21" max="21" width="8.7109375" style="64" customWidth="1"/>
    <col min="22" max="22" width="0.7109375" style="41" customWidth="1"/>
    <col min="23" max="27" width="5.7109375" style="64" customWidth="1"/>
    <col min="28" max="28" width="8.7109375" style="64" customWidth="1"/>
    <col min="29" max="29" width="0.7109375" style="41" customWidth="1"/>
    <col min="30" max="35" width="5.7109375" style="64" customWidth="1"/>
    <col min="36" max="36" width="37.42578125" style="1" customWidth="1"/>
    <col min="37" max="16384" width="9.140625" style="7"/>
  </cols>
  <sheetData>
    <row r="1" spans="1:36" ht="19.5" customHeight="1" x14ac:dyDescent="0.25">
      <c r="A1" s="1"/>
      <c r="B1" s="2" t="s">
        <v>33</v>
      </c>
      <c r="C1" s="3"/>
      <c r="D1" s="4"/>
      <c r="E1" s="5" t="s">
        <v>43</v>
      </c>
      <c r="F1" s="2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18"/>
      <c r="W2" s="21" t="s">
        <v>16</v>
      </c>
      <c r="X2" s="13"/>
      <c r="Y2" s="13"/>
      <c r="Z2" s="13"/>
      <c r="AA2" s="13"/>
      <c r="AB2" s="14"/>
      <c r="AC2" s="18"/>
      <c r="AD2" s="21" t="s">
        <v>51</v>
      </c>
      <c r="AE2" s="13"/>
      <c r="AF2" s="13"/>
      <c r="AG2" s="19"/>
      <c r="AH2" s="13" t="s">
        <v>52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5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5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5"/>
      <c r="AD3" s="17" t="s">
        <v>23</v>
      </c>
      <c r="AE3" s="17" t="s">
        <v>24</v>
      </c>
      <c r="AF3" s="14" t="s">
        <v>53</v>
      </c>
      <c r="AG3" s="14" t="s">
        <v>30</v>
      </c>
      <c r="AH3" s="16" t="s">
        <v>31</v>
      </c>
      <c r="AI3" s="17" t="s">
        <v>32</v>
      </c>
      <c r="AJ3" s="8"/>
    </row>
    <row r="4" spans="1:36" s="22" customFormat="1" ht="15" customHeight="1" x14ac:dyDescent="0.2">
      <c r="A4" s="8"/>
      <c r="B4" s="23">
        <v>2010</v>
      </c>
      <c r="C4" s="24" t="s">
        <v>40</v>
      </c>
      <c r="D4" s="26" t="s">
        <v>39</v>
      </c>
      <c r="E4" s="23"/>
      <c r="F4" s="27" t="s">
        <v>38</v>
      </c>
      <c r="G4" s="23"/>
      <c r="H4" s="23"/>
      <c r="I4" s="23"/>
      <c r="J4" s="24"/>
      <c r="K4" s="24"/>
      <c r="L4" s="24"/>
      <c r="M4" s="24"/>
      <c r="N4" s="24"/>
      <c r="O4" s="25"/>
      <c r="P4" s="29"/>
      <c r="Q4" s="30"/>
      <c r="R4" s="31"/>
      <c r="S4" s="30"/>
      <c r="T4" s="30"/>
      <c r="U4" s="30"/>
      <c r="V4" s="25"/>
      <c r="W4" s="32"/>
      <c r="X4" s="32"/>
      <c r="Y4" s="32"/>
      <c r="Z4" s="32"/>
      <c r="AA4" s="32"/>
      <c r="AB4" s="32"/>
      <c r="AC4" s="25"/>
      <c r="AD4" s="30"/>
      <c r="AE4" s="29"/>
      <c r="AF4" s="33"/>
      <c r="AG4" s="31"/>
      <c r="AH4" s="34"/>
      <c r="AI4" s="30"/>
      <c r="AJ4" s="8"/>
    </row>
    <row r="5" spans="1:36" s="22" customFormat="1" ht="15" customHeight="1" x14ac:dyDescent="0.2">
      <c r="A5" s="8"/>
      <c r="B5" s="30">
        <v>2010</v>
      </c>
      <c r="C5" s="31" t="s">
        <v>34</v>
      </c>
      <c r="D5" s="33" t="s">
        <v>35</v>
      </c>
      <c r="E5" s="30">
        <v>2</v>
      </c>
      <c r="F5" s="30">
        <v>0</v>
      </c>
      <c r="G5" s="30">
        <v>0</v>
      </c>
      <c r="H5" s="30">
        <v>0</v>
      </c>
      <c r="I5" s="30">
        <v>2</v>
      </c>
      <c r="J5" s="31">
        <v>0</v>
      </c>
      <c r="K5" s="31">
        <v>1</v>
      </c>
      <c r="L5" s="31">
        <v>1</v>
      </c>
      <c r="M5" s="31">
        <v>0</v>
      </c>
      <c r="N5" s="28">
        <v>0.5</v>
      </c>
      <c r="O5" s="25"/>
      <c r="P5" s="29"/>
      <c r="Q5" s="30"/>
      <c r="R5" s="31"/>
      <c r="S5" s="30"/>
      <c r="T5" s="30"/>
      <c r="U5" s="30"/>
      <c r="V5" s="25"/>
      <c r="W5" s="32"/>
      <c r="X5" s="32"/>
      <c r="Y5" s="32"/>
      <c r="Z5" s="32"/>
      <c r="AA5" s="32"/>
      <c r="AB5" s="32"/>
      <c r="AC5" s="25"/>
      <c r="AD5" s="30"/>
      <c r="AE5" s="29"/>
      <c r="AF5" s="33"/>
      <c r="AG5" s="31"/>
      <c r="AH5" s="34"/>
      <c r="AI5" s="30"/>
      <c r="AJ5" s="8"/>
    </row>
    <row r="6" spans="1:36" ht="15" customHeight="1" x14ac:dyDescent="0.2">
      <c r="A6" s="1"/>
      <c r="B6" s="23">
        <v>2011</v>
      </c>
      <c r="C6" s="24" t="s">
        <v>44</v>
      </c>
      <c r="D6" s="66" t="s">
        <v>45</v>
      </c>
      <c r="E6" s="23"/>
      <c r="F6" s="27" t="s">
        <v>38</v>
      </c>
      <c r="G6" s="23"/>
      <c r="H6" s="23"/>
      <c r="I6" s="23"/>
      <c r="J6" s="24"/>
      <c r="K6" s="24"/>
      <c r="L6" s="24"/>
      <c r="M6" s="24"/>
      <c r="N6" s="67"/>
      <c r="O6" s="25"/>
      <c r="P6" s="29"/>
      <c r="Q6" s="30"/>
      <c r="R6" s="31"/>
      <c r="S6" s="30"/>
      <c r="T6" s="30"/>
      <c r="U6" s="30"/>
      <c r="V6" s="25"/>
      <c r="W6" s="32"/>
      <c r="X6" s="32"/>
      <c r="Y6" s="32"/>
      <c r="Z6" s="32"/>
      <c r="AA6" s="32"/>
      <c r="AB6" s="32"/>
      <c r="AC6" s="25"/>
      <c r="AD6" s="30"/>
      <c r="AE6" s="29"/>
      <c r="AF6" s="33"/>
      <c r="AG6" s="31"/>
      <c r="AH6" s="34"/>
      <c r="AI6" s="30"/>
      <c r="AJ6" s="8"/>
    </row>
    <row r="7" spans="1:36" ht="15" customHeight="1" x14ac:dyDescent="0.2">
      <c r="A7" s="1"/>
      <c r="B7" s="23">
        <v>2012</v>
      </c>
      <c r="C7" s="24" t="s">
        <v>46</v>
      </c>
      <c r="D7" s="66" t="s">
        <v>45</v>
      </c>
      <c r="E7" s="23"/>
      <c r="F7" s="27" t="s">
        <v>38</v>
      </c>
      <c r="G7" s="23"/>
      <c r="H7" s="23"/>
      <c r="I7" s="23"/>
      <c r="J7" s="24"/>
      <c r="K7" s="24"/>
      <c r="L7" s="24"/>
      <c r="M7" s="24"/>
      <c r="N7" s="67"/>
      <c r="O7" s="25"/>
      <c r="P7" s="29"/>
      <c r="Q7" s="30"/>
      <c r="R7" s="31"/>
      <c r="S7" s="30"/>
      <c r="T7" s="30"/>
      <c r="U7" s="30"/>
      <c r="V7" s="25"/>
      <c r="W7" s="32"/>
      <c r="X7" s="32"/>
      <c r="Y7" s="32"/>
      <c r="Z7" s="32"/>
      <c r="AA7" s="32"/>
      <c r="AB7" s="32"/>
      <c r="AC7" s="25"/>
      <c r="AD7" s="30"/>
      <c r="AE7" s="29"/>
      <c r="AF7" s="33"/>
      <c r="AG7" s="31"/>
      <c r="AH7" s="34"/>
      <c r="AI7" s="30"/>
      <c r="AJ7" s="8"/>
    </row>
    <row r="8" spans="1:36" ht="15" customHeight="1" x14ac:dyDescent="0.2">
      <c r="A8" s="1"/>
      <c r="B8" s="23">
        <v>2013</v>
      </c>
      <c r="C8" s="24" t="s">
        <v>46</v>
      </c>
      <c r="D8" s="66" t="s">
        <v>45</v>
      </c>
      <c r="E8" s="23"/>
      <c r="F8" s="27" t="s">
        <v>38</v>
      </c>
      <c r="G8" s="23"/>
      <c r="H8" s="23"/>
      <c r="I8" s="23"/>
      <c r="J8" s="24"/>
      <c r="K8" s="24"/>
      <c r="L8" s="24"/>
      <c r="M8" s="24"/>
      <c r="N8" s="67"/>
      <c r="O8" s="25"/>
      <c r="P8" s="29"/>
      <c r="Q8" s="30"/>
      <c r="R8" s="31"/>
      <c r="S8" s="30"/>
      <c r="T8" s="30"/>
      <c r="U8" s="30"/>
      <c r="V8" s="25"/>
      <c r="W8" s="32"/>
      <c r="X8" s="32"/>
      <c r="Y8" s="32"/>
      <c r="Z8" s="32"/>
      <c r="AA8" s="32"/>
      <c r="AB8" s="32"/>
      <c r="AC8" s="25"/>
      <c r="AD8" s="30"/>
      <c r="AE8" s="29"/>
      <c r="AF8" s="33"/>
      <c r="AG8" s="31"/>
      <c r="AH8" s="34"/>
      <c r="AI8" s="30"/>
      <c r="AJ8" s="8"/>
    </row>
    <row r="9" spans="1:36" ht="15" customHeight="1" x14ac:dyDescent="0.2">
      <c r="A9" s="1"/>
      <c r="B9" s="23">
        <v>2014</v>
      </c>
      <c r="C9" s="24" t="s">
        <v>47</v>
      </c>
      <c r="D9" s="66" t="s">
        <v>39</v>
      </c>
      <c r="E9" s="23"/>
      <c r="F9" s="27" t="s">
        <v>38</v>
      </c>
      <c r="G9" s="23"/>
      <c r="H9" s="23"/>
      <c r="I9" s="23"/>
      <c r="J9" s="24"/>
      <c r="K9" s="24"/>
      <c r="L9" s="24"/>
      <c r="M9" s="24"/>
      <c r="N9" s="67"/>
      <c r="O9" s="25"/>
      <c r="P9" s="29"/>
      <c r="Q9" s="30"/>
      <c r="R9" s="31"/>
      <c r="S9" s="30"/>
      <c r="T9" s="30"/>
      <c r="U9" s="30"/>
      <c r="V9" s="25"/>
      <c r="W9" s="32"/>
      <c r="X9" s="32"/>
      <c r="Y9" s="32"/>
      <c r="Z9" s="32"/>
      <c r="AA9" s="32"/>
      <c r="AB9" s="32"/>
      <c r="AC9" s="25"/>
      <c r="AD9" s="30"/>
      <c r="AE9" s="29"/>
      <c r="AF9" s="33"/>
      <c r="AG9" s="31"/>
      <c r="AH9" s="34"/>
      <c r="AI9" s="30"/>
      <c r="AJ9" s="8"/>
    </row>
    <row r="10" spans="1:36" ht="15" customHeight="1" x14ac:dyDescent="0.2">
      <c r="A10" s="1"/>
      <c r="B10" s="23">
        <v>2015</v>
      </c>
      <c r="C10" s="24" t="s">
        <v>40</v>
      </c>
      <c r="D10" s="66" t="s">
        <v>45</v>
      </c>
      <c r="E10" s="23"/>
      <c r="F10" s="27" t="s">
        <v>38</v>
      </c>
      <c r="G10" s="23"/>
      <c r="H10" s="23"/>
      <c r="I10" s="23"/>
      <c r="J10" s="24"/>
      <c r="K10" s="24"/>
      <c r="L10" s="24"/>
      <c r="M10" s="24"/>
      <c r="N10" s="67"/>
      <c r="O10" s="25"/>
      <c r="P10" s="29"/>
      <c r="Q10" s="30"/>
      <c r="R10" s="31"/>
      <c r="S10" s="30"/>
      <c r="T10" s="30"/>
      <c r="U10" s="30"/>
      <c r="V10" s="25"/>
      <c r="W10" s="32"/>
      <c r="X10" s="32"/>
      <c r="Y10" s="32"/>
      <c r="Z10" s="32"/>
      <c r="AA10" s="32"/>
      <c r="AB10" s="32"/>
      <c r="AC10" s="25"/>
      <c r="AD10" s="30"/>
      <c r="AE10" s="29"/>
      <c r="AF10" s="33"/>
      <c r="AG10" s="31"/>
      <c r="AH10" s="34"/>
      <c r="AI10" s="30"/>
      <c r="AJ10" s="8"/>
    </row>
    <row r="11" spans="1:36" ht="15" customHeight="1" x14ac:dyDescent="0.2">
      <c r="A11" s="1"/>
      <c r="B11" s="23">
        <v>2016</v>
      </c>
      <c r="C11" s="24" t="s">
        <v>46</v>
      </c>
      <c r="D11" s="66" t="s">
        <v>45</v>
      </c>
      <c r="E11" s="23"/>
      <c r="F11" s="27" t="s">
        <v>38</v>
      </c>
      <c r="G11" s="23"/>
      <c r="H11" s="23"/>
      <c r="I11" s="23"/>
      <c r="J11" s="24"/>
      <c r="K11" s="24"/>
      <c r="L11" s="24"/>
      <c r="M11" s="24"/>
      <c r="N11" s="67"/>
      <c r="O11" s="25"/>
      <c r="P11" s="29"/>
      <c r="Q11" s="30"/>
      <c r="R11" s="31"/>
      <c r="S11" s="30"/>
      <c r="T11" s="30"/>
      <c r="U11" s="30"/>
      <c r="V11" s="25"/>
      <c r="W11" s="32"/>
      <c r="X11" s="32"/>
      <c r="Y11" s="32"/>
      <c r="Z11" s="32"/>
      <c r="AA11" s="32"/>
      <c r="AB11" s="32"/>
      <c r="AC11" s="25"/>
      <c r="AD11" s="30"/>
      <c r="AE11" s="29"/>
      <c r="AF11" s="33"/>
      <c r="AG11" s="31"/>
      <c r="AH11" s="34"/>
      <c r="AI11" s="30"/>
      <c r="AJ11" s="8"/>
    </row>
    <row r="12" spans="1:36" ht="15" customHeight="1" x14ac:dyDescent="0.2">
      <c r="A12" s="1"/>
      <c r="B12" s="68">
        <v>2017</v>
      </c>
      <c r="C12" s="68" t="s">
        <v>48</v>
      </c>
      <c r="D12" s="69" t="s">
        <v>45</v>
      </c>
      <c r="E12" s="68"/>
      <c r="F12" s="73" t="s">
        <v>49</v>
      </c>
      <c r="G12" s="72"/>
      <c r="H12" s="71"/>
      <c r="I12" s="68"/>
      <c r="J12" s="68"/>
      <c r="K12" s="68"/>
      <c r="L12" s="68"/>
      <c r="M12" s="68"/>
      <c r="N12" s="70"/>
      <c r="O12" s="25"/>
      <c r="P12" s="29"/>
      <c r="Q12" s="30"/>
      <c r="R12" s="31"/>
      <c r="S12" s="30"/>
      <c r="T12" s="30"/>
      <c r="U12" s="30"/>
      <c r="V12" s="25"/>
      <c r="W12" s="32"/>
      <c r="X12" s="32"/>
      <c r="Y12" s="32"/>
      <c r="Z12" s="32"/>
      <c r="AA12" s="32"/>
      <c r="AB12" s="32"/>
      <c r="AC12" s="25"/>
      <c r="AD12" s="30"/>
      <c r="AE12" s="29"/>
      <c r="AF12" s="33"/>
      <c r="AG12" s="31"/>
      <c r="AH12" s="34"/>
      <c r="AI12" s="30"/>
      <c r="AJ12" s="8"/>
    </row>
    <row r="13" spans="1:36" ht="15" customHeight="1" x14ac:dyDescent="0.2">
      <c r="A13" s="1"/>
      <c r="B13" s="23">
        <v>2018</v>
      </c>
      <c r="C13" s="24" t="s">
        <v>44</v>
      </c>
      <c r="D13" s="66" t="s">
        <v>45</v>
      </c>
      <c r="E13" s="23"/>
      <c r="F13" s="27" t="s">
        <v>38</v>
      </c>
      <c r="G13" s="23"/>
      <c r="H13" s="23"/>
      <c r="I13" s="23"/>
      <c r="J13" s="24"/>
      <c r="K13" s="24"/>
      <c r="L13" s="24"/>
      <c r="M13" s="24"/>
      <c r="N13" s="67"/>
      <c r="O13" s="25"/>
      <c r="P13" s="29"/>
      <c r="Q13" s="30"/>
      <c r="R13" s="31"/>
      <c r="S13" s="30"/>
      <c r="T13" s="30"/>
      <c r="U13" s="30"/>
      <c r="V13" s="25"/>
      <c r="W13" s="32"/>
      <c r="X13" s="32"/>
      <c r="Y13" s="32"/>
      <c r="Z13" s="32"/>
      <c r="AA13" s="32"/>
      <c r="AB13" s="32"/>
      <c r="AC13" s="25"/>
      <c r="AD13" s="30"/>
      <c r="AE13" s="29"/>
      <c r="AF13" s="33"/>
      <c r="AG13" s="31"/>
      <c r="AH13" s="34"/>
      <c r="AI13" s="30"/>
      <c r="AJ13" s="8"/>
    </row>
    <row r="14" spans="1:36" ht="15" customHeight="1" x14ac:dyDescent="0.2">
      <c r="A14" s="1"/>
      <c r="B14" s="68">
        <v>2018</v>
      </c>
      <c r="C14" s="71" t="s">
        <v>69</v>
      </c>
      <c r="D14" s="80" t="s">
        <v>70</v>
      </c>
      <c r="E14" s="68"/>
      <c r="F14" s="73" t="s">
        <v>49</v>
      </c>
      <c r="G14" s="72"/>
      <c r="H14" s="71"/>
      <c r="I14" s="68"/>
      <c r="J14" s="71"/>
      <c r="K14" s="71"/>
      <c r="L14" s="71"/>
      <c r="M14" s="71"/>
      <c r="N14" s="70"/>
      <c r="O14" s="25"/>
      <c r="P14" s="29"/>
      <c r="Q14" s="30"/>
      <c r="R14" s="31"/>
      <c r="S14" s="30"/>
      <c r="T14" s="30"/>
      <c r="U14" s="30"/>
      <c r="V14" s="25"/>
      <c r="W14" s="32"/>
      <c r="X14" s="32"/>
      <c r="Y14" s="32"/>
      <c r="Z14" s="32"/>
      <c r="AA14" s="32"/>
      <c r="AB14" s="32"/>
      <c r="AC14" s="25"/>
      <c r="AD14" s="30"/>
      <c r="AE14" s="29"/>
      <c r="AF14" s="33"/>
      <c r="AG14" s="31"/>
      <c r="AH14" s="34"/>
      <c r="AI14" s="30"/>
      <c r="AJ14" s="8"/>
    </row>
    <row r="15" spans="1:36" ht="15" customHeight="1" x14ac:dyDescent="0.2">
      <c r="A15" s="1"/>
      <c r="B15" s="23">
        <v>2019</v>
      </c>
      <c r="C15" s="24" t="s">
        <v>46</v>
      </c>
      <c r="D15" s="66" t="s">
        <v>45</v>
      </c>
      <c r="E15" s="23"/>
      <c r="F15" s="27" t="s">
        <v>38</v>
      </c>
      <c r="G15" s="23"/>
      <c r="H15" s="23"/>
      <c r="I15" s="23"/>
      <c r="J15" s="24"/>
      <c r="K15" s="24"/>
      <c r="L15" s="24"/>
      <c r="M15" s="24"/>
      <c r="N15" s="67"/>
      <c r="O15" s="25"/>
      <c r="P15" s="29"/>
      <c r="Q15" s="30"/>
      <c r="R15" s="31"/>
      <c r="S15" s="30"/>
      <c r="T15" s="30"/>
      <c r="U15" s="30"/>
      <c r="V15" s="25"/>
      <c r="W15" s="32"/>
      <c r="X15" s="32"/>
      <c r="Y15" s="32"/>
      <c r="Z15" s="32"/>
      <c r="AA15" s="32"/>
      <c r="AB15" s="32"/>
      <c r="AC15" s="25"/>
      <c r="AD15" s="30"/>
      <c r="AE15" s="29"/>
      <c r="AF15" s="33"/>
      <c r="AG15" s="31"/>
      <c r="AH15" s="34"/>
      <c r="AI15" s="30"/>
      <c r="AJ15" s="8"/>
    </row>
    <row r="16" spans="1:36" ht="15" customHeight="1" x14ac:dyDescent="0.2">
      <c r="A16" s="1"/>
      <c r="B16" s="30">
        <v>2020</v>
      </c>
      <c r="C16" s="31"/>
      <c r="D16" s="33"/>
      <c r="E16" s="30"/>
      <c r="F16" s="29"/>
      <c r="G16" s="30"/>
      <c r="H16" s="30"/>
      <c r="I16" s="30"/>
      <c r="J16" s="31"/>
      <c r="K16" s="31"/>
      <c r="L16" s="31"/>
      <c r="M16" s="31"/>
      <c r="N16" s="28"/>
      <c r="O16" s="25"/>
      <c r="P16" s="29"/>
      <c r="Q16" s="30"/>
      <c r="R16" s="31"/>
      <c r="S16" s="30"/>
      <c r="T16" s="30"/>
      <c r="U16" s="30"/>
      <c r="V16" s="25"/>
      <c r="W16" s="32"/>
      <c r="X16" s="32"/>
      <c r="Y16" s="32"/>
      <c r="Z16" s="32"/>
      <c r="AA16" s="32"/>
      <c r="AB16" s="32"/>
      <c r="AC16" s="25"/>
      <c r="AD16" s="30"/>
      <c r="AE16" s="29"/>
      <c r="AF16" s="33"/>
      <c r="AG16" s="31"/>
      <c r="AH16" s="34"/>
      <c r="AI16" s="30"/>
      <c r="AJ16" s="8"/>
    </row>
    <row r="17" spans="1:37" ht="15" customHeight="1" x14ac:dyDescent="0.2">
      <c r="A17" s="1"/>
      <c r="B17" s="23">
        <v>2021</v>
      </c>
      <c r="C17" s="24" t="s">
        <v>44</v>
      </c>
      <c r="D17" s="66" t="s">
        <v>75</v>
      </c>
      <c r="E17" s="23"/>
      <c r="F17" s="27" t="s">
        <v>38</v>
      </c>
      <c r="G17" s="23"/>
      <c r="H17" s="23"/>
      <c r="I17" s="23"/>
      <c r="J17" s="24"/>
      <c r="K17" s="24"/>
      <c r="L17" s="24"/>
      <c r="M17" s="24"/>
      <c r="N17" s="67"/>
      <c r="O17" s="25"/>
      <c r="P17" s="29"/>
      <c r="Q17" s="30"/>
      <c r="R17" s="31"/>
      <c r="S17" s="30"/>
      <c r="T17" s="30"/>
      <c r="U17" s="30"/>
      <c r="V17" s="25"/>
      <c r="W17" s="32"/>
      <c r="X17" s="32"/>
      <c r="Y17" s="32"/>
      <c r="Z17" s="32"/>
      <c r="AA17" s="32"/>
      <c r="AB17" s="32"/>
      <c r="AC17" s="25"/>
      <c r="AD17" s="30"/>
      <c r="AE17" s="29"/>
      <c r="AF17" s="33"/>
      <c r="AG17" s="31"/>
      <c r="AH17" s="34"/>
      <c r="AI17" s="30"/>
      <c r="AJ17" s="8"/>
    </row>
    <row r="18" spans="1:37" ht="15" customHeight="1" x14ac:dyDescent="0.2">
      <c r="A18" s="1"/>
      <c r="B18" s="23">
        <v>2022</v>
      </c>
      <c r="C18" s="24" t="s">
        <v>46</v>
      </c>
      <c r="D18" s="66" t="s">
        <v>75</v>
      </c>
      <c r="E18" s="23"/>
      <c r="F18" s="27" t="s">
        <v>38</v>
      </c>
      <c r="G18" s="23"/>
      <c r="H18" s="23"/>
      <c r="I18" s="23"/>
      <c r="J18" s="24"/>
      <c r="K18" s="24"/>
      <c r="L18" s="24"/>
      <c r="M18" s="24"/>
      <c r="N18" s="67"/>
      <c r="O18" s="25"/>
      <c r="P18" s="29"/>
      <c r="Q18" s="30"/>
      <c r="R18" s="31"/>
      <c r="S18" s="30"/>
      <c r="T18" s="30"/>
      <c r="U18" s="30"/>
      <c r="V18" s="25"/>
      <c r="W18" s="32"/>
      <c r="X18" s="32"/>
      <c r="Y18" s="32"/>
      <c r="Z18" s="32"/>
      <c r="AA18" s="32"/>
      <c r="AB18" s="32"/>
      <c r="AC18" s="25"/>
      <c r="AD18" s="30"/>
      <c r="AE18" s="29"/>
      <c r="AF18" s="33"/>
      <c r="AG18" s="31"/>
      <c r="AH18" s="34"/>
      <c r="AI18" s="30"/>
      <c r="AJ18" s="8"/>
    </row>
    <row r="19" spans="1:37" s="22" customFormat="1" ht="15" customHeight="1" x14ac:dyDescent="0.2">
      <c r="A19" s="1"/>
      <c r="B19" s="15" t="s">
        <v>7</v>
      </c>
      <c r="C19" s="16"/>
      <c r="D19" s="14"/>
      <c r="E19" s="17">
        <f>SUM(E4:E18)</f>
        <v>2</v>
      </c>
      <c r="F19" s="17">
        <f>SUM(F4:F18)</f>
        <v>0</v>
      </c>
      <c r="G19" s="17">
        <f>SUM(G4:G18)</f>
        <v>0</v>
      </c>
      <c r="H19" s="17">
        <f>SUM(H4:H18)</f>
        <v>0</v>
      </c>
      <c r="I19" s="17">
        <f>SUM(I4:I18)</f>
        <v>2</v>
      </c>
      <c r="J19" s="17">
        <f>SUM(J4:J18)</f>
        <v>0</v>
      </c>
      <c r="K19" s="17">
        <f>SUM(K4:K18)</f>
        <v>1</v>
      </c>
      <c r="L19" s="17">
        <f>SUM(L4:L18)</f>
        <v>1</v>
      </c>
      <c r="M19" s="17">
        <f>SUM(M4:M18)</f>
        <v>0</v>
      </c>
      <c r="N19" s="35">
        <v>0.5</v>
      </c>
      <c r="O19" s="25"/>
      <c r="P19" s="17">
        <f>SUM(P4:P18)</f>
        <v>0</v>
      </c>
      <c r="Q19" s="17">
        <f>SUM(Q4:Q18)</f>
        <v>0</v>
      </c>
      <c r="R19" s="17">
        <f>SUM(R4:R18)</f>
        <v>0</v>
      </c>
      <c r="S19" s="17">
        <f>SUM(S4:S18)</f>
        <v>0</v>
      </c>
      <c r="T19" s="17">
        <f>SUM(T4:T18)</f>
        <v>0</v>
      </c>
      <c r="U19" s="35">
        <v>0</v>
      </c>
      <c r="V19" s="25"/>
      <c r="W19" s="17">
        <f>SUM(W4:W18)</f>
        <v>0</v>
      </c>
      <c r="X19" s="17">
        <f>SUM(X4:X18)</f>
        <v>0</v>
      </c>
      <c r="Y19" s="17">
        <f>SUM(Y4:Y18)</f>
        <v>0</v>
      </c>
      <c r="Z19" s="17">
        <f>SUM(Z4:Z18)</f>
        <v>0</v>
      </c>
      <c r="AA19" s="17">
        <f>SUM(AA4:AA18)</f>
        <v>0</v>
      </c>
      <c r="AB19" s="35">
        <v>0</v>
      </c>
      <c r="AC19" s="25"/>
      <c r="AD19" s="17">
        <f>SUM(AD4:AD18)</f>
        <v>0</v>
      </c>
      <c r="AE19" s="17">
        <f>SUM(AE4:AE18)</f>
        <v>0</v>
      </c>
      <c r="AF19" s="17">
        <f>SUM(AF4:AF18)</f>
        <v>0</v>
      </c>
      <c r="AG19" s="17">
        <f>SUM(AG4:AG18)</f>
        <v>0</v>
      </c>
      <c r="AH19" s="17">
        <f>SUM(AH4:AH18)</f>
        <v>0</v>
      </c>
      <c r="AI19" s="17">
        <f>SUM(AI4:AI18)</f>
        <v>0</v>
      </c>
      <c r="AJ19" s="8"/>
    </row>
    <row r="20" spans="1:37" ht="15" customHeight="1" x14ac:dyDescent="0.2">
      <c r="A20" s="8"/>
      <c r="B20" s="36" t="s">
        <v>2</v>
      </c>
      <c r="C20" s="34"/>
      <c r="D20" s="37">
        <f>SUM(F19:H19)+((I19-F19-G19)/3)+(E19/3)+(AD19*25)+(AE19*25)+(AF19*10)+(AG19*25)+(AH19*20)+(AI19*15)</f>
        <v>1.3333333333333333</v>
      </c>
      <c r="E20" s="38"/>
      <c r="F20" s="38"/>
      <c r="G20" s="38"/>
      <c r="H20" s="38"/>
      <c r="I20" s="38"/>
      <c r="J20" s="38"/>
      <c r="K20" s="38"/>
      <c r="L20" s="38"/>
      <c r="M20" s="38"/>
      <c r="N20" s="39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40"/>
      <c r="AI20" s="38"/>
      <c r="AJ20" s="8"/>
    </row>
    <row r="21" spans="1:37" s="22" customFormat="1" ht="15" customHeight="1" x14ac:dyDescent="0.25">
      <c r="A21" s="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41"/>
      <c r="P21" s="38"/>
      <c r="Q21" s="42"/>
      <c r="R21" s="38"/>
      <c r="S21" s="38"/>
      <c r="T21" s="38"/>
      <c r="U21" s="38"/>
      <c r="V21" s="41"/>
      <c r="W21" s="38"/>
      <c r="X21" s="38"/>
      <c r="Y21" s="38"/>
      <c r="Z21" s="38"/>
      <c r="AA21" s="38"/>
      <c r="AB21" s="38"/>
      <c r="AC21" s="41"/>
      <c r="AD21" s="38"/>
      <c r="AE21" s="38"/>
      <c r="AF21" s="38"/>
      <c r="AG21" s="38"/>
      <c r="AH21" s="38"/>
      <c r="AI21" s="38"/>
      <c r="AJ21" s="8"/>
    </row>
    <row r="22" spans="1:37" ht="15" customHeight="1" x14ac:dyDescent="0.25">
      <c r="A22" s="8"/>
      <c r="B22" s="21" t="s">
        <v>25</v>
      </c>
      <c r="C22" s="43"/>
      <c r="D22" s="43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17</v>
      </c>
      <c r="J22" s="38"/>
      <c r="K22" s="17" t="s">
        <v>27</v>
      </c>
      <c r="L22" s="17" t="s">
        <v>28</v>
      </c>
      <c r="M22" s="17" t="s">
        <v>29</v>
      </c>
      <c r="N22" s="17" t="s">
        <v>22</v>
      </c>
      <c r="O22" s="25"/>
      <c r="P22" s="44" t="s">
        <v>71</v>
      </c>
      <c r="Q22" s="11"/>
      <c r="R22" s="11"/>
      <c r="S22" s="11"/>
      <c r="T22" s="45"/>
      <c r="U22" s="45"/>
      <c r="V22" s="45"/>
      <c r="W22" s="45"/>
      <c r="X22" s="45"/>
      <c r="Y22" s="45"/>
      <c r="Z22" s="45"/>
      <c r="AA22" s="11"/>
      <c r="AB22" s="11"/>
      <c r="AC22" s="45"/>
      <c r="AD22" s="11"/>
      <c r="AE22" s="11"/>
      <c r="AF22" s="11"/>
      <c r="AG22" s="11"/>
      <c r="AH22" s="11"/>
      <c r="AI22" s="46"/>
      <c r="AJ22" s="8"/>
      <c r="AK22" s="38"/>
    </row>
    <row r="23" spans="1:37" ht="15" customHeight="1" x14ac:dyDescent="0.2">
      <c r="A23" s="8"/>
      <c r="B23" s="44" t="s">
        <v>13</v>
      </c>
      <c r="C23" s="11"/>
      <c r="D23" s="46"/>
      <c r="E23" s="30">
        <f>PRODUCT(E19)</f>
        <v>2</v>
      </c>
      <c r="F23" s="30">
        <f>PRODUCT(F19)</f>
        <v>0</v>
      </c>
      <c r="G23" s="30">
        <f>PRODUCT(G19)</f>
        <v>0</v>
      </c>
      <c r="H23" s="30">
        <f>PRODUCT(H19)</f>
        <v>0</v>
      </c>
      <c r="I23" s="30">
        <f>PRODUCT(I19)</f>
        <v>2</v>
      </c>
      <c r="J23" s="38"/>
      <c r="K23" s="47">
        <f>PRODUCT((F23+G23)/E23)</f>
        <v>0</v>
      </c>
      <c r="L23" s="47">
        <f>PRODUCT(H23/E23)</f>
        <v>0</v>
      </c>
      <c r="M23" s="47">
        <f>PRODUCT(I23/E23)</f>
        <v>1</v>
      </c>
      <c r="N23" s="48">
        <f>PRODUCT(N19)</f>
        <v>0.5</v>
      </c>
      <c r="O23" s="25"/>
      <c r="P23" s="94" t="s">
        <v>9</v>
      </c>
      <c r="Q23" s="108"/>
      <c r="R23" s="95" t="s">
        <v>36</v>
      </c>
      <c r="S23" s="95"/>
      <c r="T23" s="95"/>
      <c r="U23" s="95"/>
      <c r="V23" s="95"/>
      <c r="W23" s="95"/>
      <c r="X23" s="95"/>
      <c r="Y23" s="95"/>
      <c r="Z23" s="109" t="s">
        <v>11</v>
      </c>
      <c r="AA23" s="95"/>
      <c r="AB23" s="95"/>
      <c r="AC23" s="110" t="s">
        <v>37</v>
      </c>
      <c r="AD23" s="95"/>
      <c r="AE23" s="111"/>
      <c r="AF23" s="95"/>
      <c r="AG23" s="95"/>
      <c r="AH23" s="109"/>
      <c r="AI23" s="96"/>
      <c r="AJ23" s="8"/>
      <c r="AK23" s="38"/>
    </row>
    <row r="24" spans="1:37" ht="15" customHeight="1" x14ac:dyDescent="0.2">
      <c r="A24" s="8"/>
      <c r="B24" s="49" t="s">
        <v>15</v>
      </c>
      <c r="C24" s="50"/>
      <c r="D24" s="51"/>
      <c r="E24" s="30"/>
      <c r="F24" s="30"/>
      <c r="G24" s="30"/>
      <c r="H24" s="30"/>
      <c r="I24" s="30"/>
      <c r="J24" s="38"/>
      <c r="K24" s="47"/>
      <c r="L24" s="47"/>
      <c r="M24" s="47"/>
      <c r="N24" s="48"/>
      <c r="O24" s="25"/>
      <c r="P24" s="112" t="s">
        <v>54</v>
      </c>
      <c r="Q24" s="113"/>
      <c r="R24" s="113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5"/>
      <c r="AI24" s="116"/>
      <c r="AJ24" s="8"/>
      <c r="AK24" s="38"/>
    </row>
    <row r="25" spans="1:37" ht="15" customHeight="1" x14ac:dyDescent="0.2">
      <c r="A25" s="8"/>
      <c r="B25" s="52" t="s">
        <v>16</v>
      </c>
      <c r="C25" s="53"/>
      <c r="D25" s="54"/>
      <c r="E25" s="32"/>
      <c r="F25" s="32"/>
      <c r="G25" s="32"/>
      <c r="H25" s="32"/>
      <c r="I25" s="32"/>
      <c r="J25" s="38"/>
      <c r="K25" s="55"/>
      <c r="L25" s="55"/>
      <c r="M25" s="55"/>
      <c r="N25" s="56"/>
      <c r="O25" s="25"/>
      <c r="P25" s="112" t="s">
        <v>55</v>
      </c>
      <c r="Q25" s="113"/>
      <c r="R25" s="113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5"/>
      <c r="AI25" s="116"/>
      <c r="AJ25" s="8"/>
      <c r="AK25" s="38"/>
    </row>
    <row r="26" spans="1:37" ht="15" customHeight="1" x14ac:dyDescent="0.2">
      <c r="A26" s="8"/>
      <c r="B26" s="57" t="s">
        <v>26</v>
      </c>
      <c r="C26" s="58"/>
      <c r="D26" s="59"/>
      <c r="E26" s="17">
        <f>SUM(E23:E25)</f>
        <v>2</v>
      </c>
      <c r="F26" s="17">
        <f>SUM(F23:F25)</f>
        <v>0</v>
      </c>
      <c r="G26" s="17">
        <f>SUM(G23:G25)</f>
        <v>0</v>
      </c>
      <c r="H26" s="17">
        <f>SUM(H23:H25)</f>
        <v>0</v>
      </c>
      <c r="I26" s="17">
        <f>SUM(I23:I25)</f>
        <v>2</v>
      </c>
      <c r="J26" s="38"/>
      <c r="K26" s="60">
        <f>PRODUCT((F26+G26)/E26)</f>
        <v>0</v>
      </c>
      <c r="L26" s="60">
        <f>PRODUCT(H26/E26)</f>
        <v>0</v>
      </c>
      <c r="M26" s="60">
        <f>PRODUCT(I26/E26)</f>
        <v>1</v>
      </c>
      <c r="N26" s="35">
        <v>0.5</v>
      </c>
      <c r="O26" s="25"/>
      <c r="P26" s="117" t="s">
        <v>10</v>
      </c>
      <c r="Q26" s="118"/>
      <c r="R26" s="118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20"/>
      <c r="AI26" s="121"/>
      <c r="AJ26" s="8"/>
      <c r="AK26" s="38"/>
    </row>
    <row r="27" spans="1:37" ht="15" customHeight="1" x14ac:dyDescent="0.25">
      <c r="A27" s="8"/>
      <c r="B27" s="40"/>
      <c r="C27" s="40"/>
      <c r="D27" s="40"/>
      <c r="E27" s="40"/>
      <c r="F27" s="40"/>
      <c r="G27" s="40"/>
      <c r="H27" s="40"/>
      <c r="I27" s="40"/>
      <c r="J27" s="38"/>
      <c r="K27" s="40"/>
      <c r="L27" s="40"/>
      <c r="M27" s="40"/>
      <c r="N27" s="39"/>
      <c r="O27" s="25"/>
      <c r="P27" s="38"/>
      <c r="Q27" s="42"/>
      <c r="R27" s="38"/>
      <c r="S27" s="38"/>
      <c r="T27" s="25"/>
      <c r="U27" s="25"/>
      <c r="V27" s="25"/>
      <c r="W27" s="25"/>
      <c r="X27" s="61"/>
      <c r="Y27" s="38"/>
      <c r="Z27" s="38"/>
      <c r="AA27" s="38"/>
      <c r="AB27" s="38"/>
      <c r="AC27" s="25"/>
      <c r="AD27" s="38"/>
      <c r="AE27" s="38"/>
      <c r="AF27" s="38"/>
      <c r="AG27" s="38"/>
      <c r="AH27" s="38"/>
      <c r="AI27" s="38"/>
      <c r="AJ27" s="8"/>
      <c r="AK27" s="25"/>
    </row>
    <row r="28" spans="1:37" ht="15" customHeight="1" x14ac:dyDescent="0.25">
      <c r="A28" s="8"/>
      <c r="B28" s="62" t="s">
        <v>41</v>
      </c>
      <c r="C28" s="38"/>
      <c r="D28" s="62" t="s">
        <v>42</v>
      </c>
      <c r="E28" s="38"/>
      <c r="F28" s="38"/>
      <c r="G28" s="38"/>
      <c r="H28" s="25"/>
      <c r="I28" s="38"/>
      <c r="J28" s="38"/>
      <c r="K28" s="38"/>
      <c r="L28" s="38"/>
      <c r="M28" s="38"/>
      <c r="N28" s="39"/>
      <c r="O28" s="25"/>
      <c r="P28" s="38"/>
      <c r="Q28" s="42"/>
      <c r="R28" s="38"/>
      <c r="S28" s="38"/>
      <c r="T28" s="25"/>
      <c r="U28" s="25"/>
      <c r="V28" s="25"/>
      <c r="W28" s="25"/>
      <c r="X28" s="61"/>
      <c r="Y28" s="38"/>
      <c r="Z28" s="38"/>
      <c r="AA28" s="38"/>
      <c r="AB28" s="38"/>
      <c r="AC28" s="25"/>
      <c r="AD28" s="38"/>
      <c r="AE28" s="38"/>
      <c r="AF28" s="38"/>
      <c r="AG28" s="38"/>
      <c r="AH28" s="38"/>
      <c r="AI28" s="38"/>
      <c r="AJ28" s="8"/>
    </row>
    <row r="29" spans="1:37" ht="15" customHeight="1" x14ac:dyDescent="0.25">
      <c r="A29" s="8"/>
      <c r="B29" s="38"/>
      <c r="C29" s="38"/>
      <c r="D29" s="62" t="s">
        <v>66</v>
      </c>
      <c r="E29" s="38"/>
      <c r="F29" s="38"/>
      <c r="G29" s="38"/>
      <c r="H29" s="38"/>
      <c r="I29" s="38"/>
      <c r="J29" s="38"/>
      <c r="K29" s="38"/>
      <c r="L29" s="38"/>
      <c r="M29" s="38"/>
      <c r="N29" s="42"/>
      <c r="O29" s="25"/>
      <c r="P29" s="38"/>
      <c r="Q29" s="42"/>
      <c r="R29" s="38"/>
      <c r="S29" s="38"/>
      <c r="T29" s="25"/>
      <c r="U29" s="25"/>
      <c r="V29" s="25"/>
      <c r="W29" s="25"/>
      <c r="X29" s="61"/>
      <c r="Y29" s="38"/>
      <c r="Z29" s="38"/>
      <c r="AA29" s="38"/>
      <c r="AB29" s="38"/>
      <c r="AC29" s="25"/>
      <c r="AD29" s="38"/>
      <c r="AE29" s="38"/>
      <c r="AF29" s="38"/>
      <c r="AG29" s="38"/>
      <c r="AH29" s="38"/>
      <c r="AI29" s="38"/>
      <c r="AJ29" s="8"/>
    </row>
    <row r="30" spans="1:37" ht="15" customHeight="1" x14ac:dyDescent="0.25">
      <c r="A30" s="8"/>
      <c r="B30" s="38"/>
      <c r="C30" s="38"/>
      <c r="D30" s="62" t="s">
        <v>65</v>
      </c>
      <c r="E30" s="38"/>
      <c r="F30" s="38"/>
      <c r="G30" s="38"/>
      <c r="H30" s="38"/>
      <c r="I30" s="38"/>
      <c r="J30" s="38"/>
      <c r="K30" s="38"/>
      <c r="L30" s="38"/>
      <c r="M30" s="38"/>
      <c r="N30" s="42"/>
      <c r="O30" s="25"/>
      <c r="P30" s="38"/>
      <c r="Q30" s="42"/>
      <c r="R30" s="38"/>
      <c r="S30" s="38"/>
      <c r="T30" s="25"/>
      <c r="U30" s="25"/>
      <c r="V30" s="25"/>
      <c r="W30" s="25"/>
      <c r="X30" s="61"/>
      <c r="Y30" s="38"/>
      <c r="Z30" s="38"/>
      <c r="AA30" s="38"/>
      <c r="AB30" s="38"/>
      <c r="AC30" s="25"/>
      <c r="AD30" s="38"/>
      <c r="AE30" s="38"/>
      <c r="AF30" s="38"/>
      <c r="AG30" s="38"/>
      <c r="AH30" s="38"/>
      <c r="AI30" s="38"/>
      <c r="AJ30" s="8"/>
    </row>
    <row r="31" spans="1:37" ht="15" customHeight="1" x14ac:dyDescent="0.25">
      <c r="A31" s="8"/>
      <c r="B31" s="38"/>
      <c r="C31" s="38"/>
      <c r="D31" s="38" t="s">
        <v>72</v>
      </c>
      <c r="E31" s="38"/>
      <c r="F31" s="38"/>
      <c r="G31" s="38"/>
      <c r="H31" s="38"/>
      <c r="I31" s="38"/>
      <c r="J31" s="38"/>
      <c r="K31" s="38"/>
      <c r="L31" s="38"/>
      <c r="M31" s="38"/>
      <c r="N31" s="42"/>
      <c r="O31" s="25"/>
      <c r="P31" s="38"/>
      <c r="Q31" s="42"/>
      <c r="R31" s="38"/>
      <c r="S31" s="38"/>
      <c r="T31" s="25"/>
      <c r="U31" s="25"/>
      <c r="V31" s="25"/>
      <c r="W31" s="25"/>
      <c r="X31" s="61"/>
      <c r="Y31" s="38"/>
      <c r="Z31" s="38"/>
      <c r="AA31" s="38"/>
      <c r="AB31" s="38"/>
      <c r="AC31" s="25"/>
      <c r="AD31" s="38"/>
      <c r="AE31" s="38"/>
      <c r="AF31" s="38"/>
      <c r="AG31" s="38"/>
      <c r="AH31" s="38"/>
      <c r="AI31" s="38"/>
    </row>
    <row r="32" spans="1:37" ht="15" customHeight="1" x14ac:dyDescent="0.25">
      <c r="A32" s="8"/>
      <c r="B32" s="38"/>
      <c r="C32" s="38"/>
      <c r="D32" s="42"/>
      <c r="E32" s="38"/>
      <c r="F32" s="38"/>
      <c r="G32" s="38"/>
      <c r="H32" s="38"/>
      <c r="I32" s="38"/>
      <c r="J32" s="38"/>
      <c r="K32" s="38"/>
      <c r="L32" s="38"/>
      <c r="M32" s="38"/>
      <c r="N32" s="42"/>
      <c r="O32" s="25"/>
      <c r="P32" s="38"/>
      <c r="Q32" s="42"/>
      <c r="R32" s="38"/>
      <c r="S32" s="38"/>
      <c r="T32" s="25"/>
      <c r="U32" s="25"/>
      <c r="V32" s="25"/>
      <c r="W32" s="25"/>
      <c r="X32" s="61"/>
      <c r="Y32" s="38"/>
      <c r="Z32" s="38"/>
      <c r="AA32" s="38"/>
      <c r="AB32" s="38"/>
      <c r="AC32" s="25"/>
      <c r="AD32" s="38"/>
      <c r="AE32" s="38"/>
      <c r="AF32" s="38"/>
      <c r="AG32" s="38"/>
      <c r="AH32" s="38"/>
      <c r="AI32" s="38"/>
      <c r="AJ32" s="8"/>
    </row>
    <row r="33" spans="1:35" ht="15" customHeight="1" x14ac:dyDescent="0.25">
      <c r="A33" s="8"/>
      <c r="B33" s="38"/>
      <c r="C33" s="38"/>
      <c r="D33" s="42"/>
      <c r="E33" s="38"/>
      <c r="F33" s="38"/>
      <c r="G33" s="38"/>
      <c r="H33" s="38"/>
      <c r="I33" s="38"/>
      <c r="J33" s="38"/>
      <c r="K33" s="38"/>
      <c r="L33" s="38"/>
      <c r="M33" s="38"/>
      <c r="N33" s="42"/>
      <c r="O33" s="25"/>
      <c r="P33" s="38"/>
      <c r="Q33" s="42"/>
      <c r="R33" s="38"/>
      <c r="S33" s="38"/>
      <c r="T33" s="25"/>
      <c r="U33" s="25"/>
      <c r="V33" s="25"/>
      <c r="W33" s="25"/>
      <c r="X33" s="61"/>
      <c r="Y33" s="38"/>
      <c r="Z33" s="38"/>
      <c r="AA33" s="38"/>
      <c r="AB33" s="38"/>
      <c r="AC33" s="25"/>
      <c r="AD33" s="38"/>
      <c r="AE33" s="38"/>
      <c r="AF33" s="38"/>
      <c r="AG33" s="38"/>
      <c r="AH33" s="38"/>
      <c r="AI33" s="38"/>
    </row>
    <row r="34" spans="1:35" ht="15" customHeight="1" x14ac:dyDescent="0.2">
      <c r="A34" s="8"/>
      <c r="B34" s="38"/>
      <c r="C34" s="1"/>
      <c r="D34" s="42"/>
      <c r="E34" s="38"/>
      <c r="F34" s="38"/>
      <c r="G34" s="38"/>
      <c r="H34" s="38"/>
      <c r="I34" s="38"/>
      <c r="J34" s="38"/>
      <c r="K34" s="38"/>
      <c r="L34" s="38"/>
      <c r="M34" s="63"/>
      <c r="N34" s="63"/>
      <c r="O34" s="25"/>
      <c r="P34" s="38"/>
      <c r="Q34" s="42"/>
      <c r="R34" s="38"/>
      <c r="S34" s="25"/>
      <c r="T34" s="25"/>
      <c r="U34" s="25"/>
      <c r="V34" s="25"/>
      <c r="W34" s="25"/>
      <c r="X34" s="25"/>
      <c r="Y34" s="38"/>
      <c r="Z34" s="38"/>
      <c r="AA34" s="38"/>
      <c r="AB34" s="38"/>
      <c r="AC34" s="25"/>
      <c r="AD34" s="38"/>
      <c r="AE34" s="38"/>
      <c r="AF34" s="38"/>
      <c r="AG34" s="38"/>
      <c r="AH34" s="38"/>
      <c r="AI34" s="38"/>
    </row>
    <row r="35" spans="1:35" ht="15" customHeight="1" x14ac:dyDescent="0.25">
      <c r="A35" s="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5"/>
      <c r="P35" s="38"/>
      <c r="Q35" s="42"/>
      <c r="R35" s="38"/>
      <c r="S35" s="38"/>
      <c r="T35" s="25"/>
      <c r="U35" s="25"/>
      <c r="V35" s="25"/>
      <c r="W35" s="25"/>
      <c r="X35" s="61"/>
      <c r="Y35" s="38"/>
      <c r="Z35" s="38"/>
      <c r="AA35" s="38"/>
      <c r="AB35" s="38"/>
      <c r="AC35" s="25"/>
      <c r="AD35" s="38"/>
      <c r="AE35" s="38"/>
      <c r="AF35" s="38"/>
      <c r="AG35" s="38"/>
      <c r="AH35" s="38"/>
      <c r="AI35" s="38"/>
    </row>
    <row r="36" spans="1:35" ht="15" customHeight="1" x14ac:dyDescent="0.25">
      <c r="A36" s="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5"/>
      <c r="P36" s="38"/>
      <c r="Q36" s="42"/>
      <c r="R36" s="38"/>
      <c r="S36" s="38"/>
      <c r="T36" s="25"/>
      <c r="U36" s="25"/>
      <c r="V36" s="25"/>
      <c r="W36" s="25"/>
      <c r="X36" s="61"/>
      <c r="Y36" s="61"/>
      <c r="Z36" s="25"/>
      <c r="AA36" s="25"/>
      <c r="AB36" s="25"/>
      <c r="AC36" s="25"/>
      <c r="AD36" s="25"/>
      <c r="AE36" s="25"/>
      <c r="AF36" s="25"/>
      <c r="AG36" s="25"/>
      <c r="AH36" s="25"/>
      <c r="AI36" s="25"/>
    </row>
    <row r="37" spans="1:35" ht="15" customHeight="1" x14ac:dyDescent="0.25">
      <c r="A37" s="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5"/>
      <c r="P37" s="38"/>
      <c r="Q37" s="42"/>
      <c r="R37" s="38"/>
      <c r="S37" s="38"/>
      <c r="T37" s="25"/>
      <c r="U37" s="25"/>
      <c r="V37" s="25"/>
      <c r="W37" s="25"/>
      <c r="X37" s="61"/>
      <c r="Y37" s="61"/>
      <c r="Z37" s="25"/>
      <c r="AA37" s="25"/>
      <c r="AB37" s="25"/>
      <c r="AC37" s="25"/>
      <c r="AD37" s="25"/>
      <c r="AE37" s="25"/>
      <c r="AF37" s="25"/>
      <c r="AG37" s="25"/>
      <c r="AH37" s="25"/>
      <c r="AI37" s="25"/>
    </row>
    <row r="38" spans="1:35" ht="15" customHeight="1" x14ac:dyDescent="0.25">
      <c r="A38" s="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5"/>
      <c r="P38" s="38"/>
      <c r="Q38" s="42"/>
      <c r="R38" s="38"/>
      <c r="S38" s="38"/>
      <c r="T38" s="25"/>
      <c r="U38" s="25"/>
      <c r="V38" s="25"/>
      <c r="W38" s="25"/>
      <c r="X38" s="61"/>
      <c r="Y38" s="61"/>
      <c r="Z38" s="25"/>
      <c r="AA38" s="25"/>
      <c r="AB38" s="25"/>
      <c r="AC38" s="25"/>
      <c r="AD38" s="25"/>
      <c r="AE38" s="25"/>
      <c r="AF38" s="25"/>
      <c r="AG38" s="25"/>
      <c r="AH38" s="25"/>
      <c r="AI38" s="25"/>
    </row>
    <row r="39" spans="1:35" ht="15" customHeight="1" x14ac:dyDescent="0.25">
      <c r="A39" s="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5"/>
      <c r="P39" s="38"/>
      <c r="Q39" s="42"/>
      <c r="R39" s="38"/>
      <c r="S39" s="38"/>
      <c r="T39" s="25"/>
      <c r="U39" s="25"/>
      <c r="V39" s="25"/>
      <c r="W39" s="25"/>
      <c r="X39" s="61"/>
      <c r="Y39" s="61"/>
      <c r="Z39" s="25"/>
      <c r="AA39" s="25"/>
      <c r="AB39" s="25"/>
      <c r="AC39" s="25"/>
      <c r="AD39" s="25"/>
      <c r="AE39" s="25"/>
      <c r="AF39" s="25"/>
      <c r="AG39" s="25"/>
      <c r="AH39" s="25"/>
      <c r="AI39" s="25"/>
    </row>
    <row r="40" spans="1:35" ht="15" customHeight="1" x14ac:dyDescent="0.25">
      <c r="A40" s="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5"/>
      <c r="P40" s="38"/>
      <c r="Q40" s="42"/>
      <c r="R40" s="38"/>
      <c r="S40" s="38"/>
      <c r="T40" s="25"/>
      <c r="U40" s="25"/>
      <c r="V40" s="25"/>
      <c r="W40" s="25"/>
      <c r="X40" s="61"/>
      <c r="Y40" s="61"/>
      <c r="Z40" s="25"/>
      <c r="AA40" s="25"/>
      <c r="AB40" s="25"/>
      <c r="AC40" s="25"/>
      <c r="AD40" s="25"/>
      <c r="AE40" s="25"/>
      <c r="AF40" s="25"/>
      <c r="AG40" s="25"/>
      <c r="AH40" s="25"/>
      <c r="AI40" s="25"/>
    </row>
    <row r="41" spans="1:35" ht="15" customHeight="1" x14ac:dyDescent="0.25"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5"/>
      <c r="P41" s="38"/>
      <c r="Q41" s="42"/>
      <c r="R41" s="38"/>
      <c r="S41" s="38"/>
      <c r="T41" s="25"/>
      <c r="U41" s="25"/>
      <c r="V41" s="25"/>
      <c r="W41" s="25"/>
      <c r="X41" s="61"/>
      <c r="Y41" s="61"/>
      <c r="Z41" s="25"/>
      <c r="AA41" s="25"/>
      <c r="AB41" s="25"/>
      <c r="AC41" s="25"/>
      <c r="AD41" s="25"/>
      <c r="AE41" s="25"/>
      <c r="AF41" s="25"/>
      <c r="AG41" s="25"/>
      <c r="AH41" s="25"/>
      <c r="AI41" s="25"/>
    </row>
    <row r="42" spans="1:35" ht="15" customHeight="1" x14ac:dyDescent="0.25"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5"/>
      <c r="P42" s="38"/>
      <c r="Q42" s="42"/>
      <c r="R42" s="38"/>
      <c r="S42" s="38"/>
      <c r="T42" s="25"/>
      <c r="U42" s="25"/>
      <c r="V42" s="25"/>
      <c r="W42" s="25"/>
      <c r="X42" s="61"/>
      <c r="Y42" s="61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5" ht="15" customHeight="1" x14ac:dyDescent="0.25"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5"/>
      <c r="P43" s="38"/>
      <c r="Q43" s="42"/>
      <c r="R43" s="38"/>
      <c r="S43" s="38"/>
      <c r="T43" s="25"/>
      <c r="U43" s="25"/>
      <c r="V43" s="25"/>
      <c r="W43" s="25"/>
      <c r="X43" s="61"/>
      <c r="Y43" s="61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5" ht="15" customHeight="1" x14ac:dyDescent="0.2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5"/>
      <c r="P44" s="38"/>
      <c r="Q44" s="42"/>
      <c r="R44" s="38"/>
      <c r="S44" s="38"/>
      <c r="T44" s="25"/>
      <c r="U44" s="25"/>
      <c r="V44" s="25"/>
      <c r="W44" s="25"/>
      <c r="X44" s="61"/>
      <c r="Y44" s="61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5" ht="15" customHeight="1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5"/>
      <c r="P45" s="38"/>
      <c r="Q45" s="42"/>
      <c r="R45" s="38"/>
      <c r="S45" s="38"/>
      <c r="T45" s="25"/>
      <c r="U45" s="25"/>
      <c r="V45" s="25"/>
      <c r="W45" s="25"/>
      <c r="X45" s="61"/>
      <c r="Y45" s="61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5" ht="15" customHeight="1" x14ac:dyDescent="0.25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5"/>
      <c r="P46" s="38"/>
      <c r="Q46" s="42"/>
      <c r="R46" s="38"/>
      <c r="S46" s="38"/>
      <c r="T46" s="25"/>
      <c r="U46" s="25"/>
      <c r="V46" s="25"/>
      <c r="W46" s="25"/>
      <c r="X46" s="61"/>
      <c r="Y46" s="61"/>
      <c r="Z46" s="25"/>
      <c r="AA46" s="25"/>
      <c r="AB46" s="25"/>
      <c r="AC46" s="25"/>
      <c r="AD46" s="25"/>
      <c r="AE46" s="25"/>
      <c r="AF46" s="25"/>
      <c r="AG46" s="25"/>
      <c r="AH46" s="25"/>
      <c r="AI46" s="25"/>
    </row>
    <row r="47" spans="1:35" ht="15" customHeight="1" x14ac:dyDescent="0.2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5"/>
      <c r="P47" s="38"/>
      <c r="Q47" s="42"/>
      <c r="R47" s="38"/>
      <c r="S47" s="38"/>
      <c r="T47" s="25"/>
      <c r="U47" s="25"/>
      <c r="V47" s="25"/>
      <c r="W47" s="25"/>
      <c r="X47" s="61"/>
      <c r="Y47" s="61"/>
      <c r="Z47" s="25"/>
      <c r="AA47" s="25"/>
      <c r="AB47" s="25"/>
      <c r="AC47" s="25"/>
      <c r="AD47" s="25"/>
      <c r="AE47" s="25"/>
      <c r="AF47" s="25"/>
      <c r="AG47" s="25"/>
      <c r="AH47" s="25"/>
      <c r="AI47" s="25"/>
    </row>
    <row r="48" spans="1:35" ht="15" customHeight="1" x14ac:dyDescent="0.25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5"/>
      <c r="P48" s="38"/>
      <c r="Q48" s="42"/>
      <c r="R48" s="38"/>
      <c r="S48" s="38"/>
      <c r="T48" s="25"/>
      <c r="U48" s="25"/>
      <c r="V48" s="25"/>
      <c r="W48" s="25"/>
      <c r="X48" s="61"/>
      <c r="Y48" s="61"/>
      <c r="Z48" s="25"/>
      <c r="AA48" s="25"/>
      <c r="AB48" s="25"/>
      <c r="AC48" s="25"/>
      <c r="AD48" s="25"/>
      <c r="AE48" s="25"/>
      <c r="AF48" s="25"/>
      <c r="AG48" s="25"/>
      <c r="AH48" s="25"/>
      <c r="AI48" s="25"/>
    </row>
    <row r="49" spans="2:35" ht="15" customHeight="1" x14ac:dyDescent="0.25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5"/>
      <c r="P49" s="38"/>
      <c r="Q49" s="42"/>
      <c r="R49" s="38"/>
      <c r="S49" s="38"/>
      <c r="T49" s="25"/>
      <c r="U49" s="25"/>
      <c r="V49" s="25"/>
      <c r="W49" s="25"/>
      <c r="X49" s="61"/>
      <c r="Y49" s="61"/>
      <c r="Z49" s="25"/>
      <c r="AA49" s="25"/>
      <c r="AB49" s="25"/>
      <c r="AC49" s="25"/>
      <c r="AD49" s="25"/>
      <c r="AE49" s="25"/>
      <c r="AF49" s="25"/>
      <c r="AG49" s="25"/>
      <c r="AH49" s="25"/>
      <c r="AI49" s="25"/>
    </row>
    <row r="50" spans="2:35" ht="15" customHeight="1" x14ac:dyDescent="0.25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5"/>
      <c r="P50" s="38"/>
      <c r="Q50" s="42"/>
      <c r="R50" s="38"/>
      <c r="S50" s="38"/>
      <c r="T50" s="25"/>
      <c r="U50" s="25"/>
      <c r="V50" s="25"/>
      <c r="W50" s="25"/>
      <c r="X50" s="61"/>
      <c r="Y50" s="61"/>
      <c r="Z50" s="25"/>
      <c r="AA50" s="25"/>
      <c r="AB50" s="25"/>
      <c r="AC50" s="25"/>
      <c r="AD50" s="25"/>
      <c r="AE50" s="25"/>
      <c r="AF50" s="25"/>
      <c r="AG50" s="25"/>
      <c r="AH50" s="25"/>
      <c r="AI50" s="25"/>
    </row>
    <row r="51" spans="2:35" ht="15" customHeight="1" x14ac:dyDescent="0.25">
      <c r="B51" s="38"/>
      <c r="C51" s="38"/>
      <c r="D51" s="38"/>
      <c r="E51" s="38"/>
      <c r="F51" s="38"/>
      <c r="G51" s="38"/>
      <c r="H51" s="38"/>
      <c r="I51" s="38"/>
      <c r="J51" s="38"/>
      <c r="K51" s="38"/>
    </row>
    <row r="52" spans="2:35" ht="15" customHeight="1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</row>
    <row r="53" spans="2:35" ht="15" customHeight="1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</row>
    <row r="54" spans="2:35" ht="15" customHeight="1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</row>
    <row r="55" spans="2:35" ht="15" customHeight="1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</row>
    <row r="56" spans="2:35" ht="15" customHeight="1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</row>
    <row r="57" spans="2:35" ht="15" customHeight="1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</row>
    <row r="58" spans="2:35" ht="15" customHeight="1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</row>
    <row r="59" spans="2:35" ht="15" customHeight="1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</row>
    <row r="60" spans="2:35" ht="15" customHeight="1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</row>
    <row r="61" spans="2:35" ht="15" customHeight="1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8"/>
    </row>
    <row r="62" spans="2:35" ht="15" customHeight="1" x14ac:dyDescent="0.25">
      <c r="B62" s="38"/>
      <c r="C62" s="38"/>
      <c r="D62" s="38"/>
      <c r="E62" s="38"/>
      <c r="F62" s="38"/>
      <c r="G62" s="38"/>
      <c r="H62" s="38"/>
      <c r="I62" s="38"/>
      <c r="J62" s="38"/>
      <c r="K62" s="38"/>
    </row>
    <row r="63" spans="2:35" ht="15" customHeight="1" x14ac:dyDescent="0.25"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2:35" ht="15" customHeight="1" x14ac:dyDescent="0.25"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2:11" ht="15" customHeight="1" x14ac:dyDescent="0.25">
      <c r="B65" s="38"/>
      <c r="C65" s="38"/>
      <c r="D65" s="38"/>
      <c r="E65" s="38"/>
      <c r="F65" s="38"/>
      <c r="G65" s="38"/>
      <c r="H65" s="38"/>
      <c r="I65" s="38"/>
      <c r="J65" s="38"/>
      <c r="K65" s="38"/>
    </row>
    <row r="66" spans="2:11" ht="15" customHeight="1" x14ac:dyDescent="0.25">
      <c r="B66" s="38"/>
      <c r="C66" s="38"/>
      <c r="D66" s="38"/>
      <c r="E66" s="38"/>
      <c r="F66" s="38"/>
      <c r="G66" s="38"/>
      <c r="H66" s="38"/>
      <c r="I66" s="38"/>
      <c r="J66" s="38"/>
      <c r="K66" s="38"/>
    </row>
    <row r="67" spans="2:11" ht="15" customHeight="1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</row>
    <row r="68" spans="2:11" ht="15" customHeight="1" x14ac:dyDescent="0.25">
      <c r="B68" s="38"/>
      <c r="C68" s="38"/>
      <c r="D68" s="38"/>
      <c r="E68" s="38"/>
      <c r="F68" s="38"/>
      <c r="G68" s="38"/>
      <c r="H68" s="38"/>
      <c r="I68" s="38"/>
      <c r="J68" s="38"/>
      <c r="K68" s="38"/>
    </row>
    <row r="69" spans="2:11" ht="15" customHeight="1" x14ac:dyDescent="0.25">
      <c r="B69" s="38"/>
      <c r="C69" s="38"/>
      <c r="D69" s="38"/>
      <c r="E69" s="38"/>
      <c r="F69" s="38"/>
      <c r="G69" s="38"/>
      <c r="H69" s="38"/>
      <c r="I69" s="38"/>
      <c r="J69" s="38"/>
      <c r="K69" s="38"/>
    </row>
    <row r="70" spans="2:11" ht="15" customHeight="1" x14ac:dyDescent="0.25">
      <c r="B70" s="38"/>
      <c r="C70" s="38"/>
      <c r="D70" s="38"/>
      <c r="E70" s="38"/>
      <c r="F70" s="38"/>
      <c r="G70" s="38"/>
      <c r="H70" s="38"/>
      <c r="I70" s="38"/>
      <c r="J70" s="38"/>
      <c r="K70" s="38"/>
    </row>
    <row r="71" spans="2:11" ht="15" customHeight="1" x14ac:dyDescent="0.25">
      <c r="B71" s="38"/>
      <c r="C71" s="38"/>
      <c r="D71" s="38"/>
      <c r="E71" s="38"/>
      <c r="F71" s="38"/>
      <c r="G71" s="38"/>
      <c r="H71" s="38"/>
      <c r="I71" s="38"/>
      <c r="J71" s="38"/>
      <c r="K71" s="38"/>
    </row>
    <row r="72" spans="2:11" ht="15" customHeight="1" x14ac:dyDescent="0.25">
      <c r="B72" s="38"/>
      <c r="C72" s="38"/>
      <c r="D72" s="38"/>
      <c r="E72" s="38"/>
      <c r="F72" s="38"/>
      <c r="G72" s="38"/>
      <c r="H72" s="38"/>
      <c r="I72" s="38"/>
      <c r="J72" s="38"/>
      <c r="K72" s="38"/>
    </row>
    <row r="73" spans="2:11" ht="15" customHeight="1" x14ac:dyDescent="0.25">
      <c r="B73" s="38"/>
      <c r="C73" s="38"/>
      <c r="D73" s="38"/>
      <c r="E73" s="38"/>
      <c r="F73" s="38"/>
      <c r="G73" s="38"/>
      <c r="H73" s="38"/>
      <c r="I73" s="38"/>
      <c r="J73" s="38"/>
      <c r="K73" s="38"/>
    </row>
    <row r="74" spans="2:11" ht="15" customHeight="1" x14ac:dyDescent="0.25">
      <c r="B74" s="38"/>
      <c r="C74" s="38"/>
      <c r="D74" s="38"/>
      <c r="E74" s="38"/>
      <c r="F74" s="38"/>
      <c r="G74" s="38"/>
      <c r="H74" s="38"/>
      <c r="I74" s="38"/>
      <c r="J74" s="38"/>
      <c r="K74" s="38"/>
    </row>
    <row r="75" spans="2:11" ht="15" customHeight="1" x14ac:dyDescent="0.25">
      <c r="B75" s="38"/>
      <c r="C75" s="38"/>
      <c r="D75" s="38"/>
      <c r="E75" s="38"/>
      <c r="F75" s="38"/>
      <c r="G75" s="38"/>
      <c r="H75" s="38"/>
      <c r="I75" s="38"/>
      <c r="J75" s="38"/>
      <c r="K75" s="38"/>
    </row>
  </sheetData>
  <sortState ref="B14:Q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" t="s">
        <v>33</v>
      </c>
      <c r="C1" s="3"/>
      <c r="D1" s="4"/>
      <c r="E1" s="5" t="s">
        <v>43</v>
      </c>
      <c r="F1" s="74"/>
      <c r="G1" s="75"/>
      <c r="H1" s="7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78" t="s">
        <v>50</v>
      </c>
      <c r="C2" s="79"/>
      <c r="D2" s="80"/>
      <c r="E2" s="12" t="s">
        <v>13</v>
      </c>
      <c r="F2" s="13"/>
      <c r="G2" s="13"/>
      <c r="H2" s="13"/>
      <c r="I2" s="19"/>
      <c r="J2" s="14"/>
      <c r="K2" s="81"/>
      <c r="L2" s="21" t="s">
        <v>56</v>
      </c>
      <c r="M2" s="13"/>
      <c r="N2" s="13"/>
      <c r="O2" s="20"/>
      <c r="P2" s="18"/>
      <c r="Q2" s="21" t="s">
        <v>57</v>
      </c>
      <c r="R2" s="13"/>
      <c r="S2" s="13"/>
      <c r="T2" s="13"/>
      <c r="U2" s="19"/>
      <c r="V2" s="20"/>
      <c r="W2" s="18"/>
      <c r="X2" s="82" t="s">
        <v>58</v>
      </c>
      <c r="Y2" s="83"/>
      <c r="Z2" s="26"/>
      <c r="AA2" s="12" t="s">
        <v>13</v>
      </c>
      <c r="AB2" s="13"/>
      <c r="AC2" s="13"/>
      <c r="AD2" s="13"/>
      <c r="AE2" s="19"/>
      <c r="AF2" s="14"/>
      <c r="AG2" s="81"/>
      <c r="AH2" s="21" t="s">
        <v>59</v>
      </c>
      <c r="AI2" s="13"/>
      <c r="AJ2" s="13"/>
      <c r="AK2" s="20"/>
      <c r="AL2" s="18"/>
      <c r="AM2" s="21" t="s">
        <v>57</v>
      </c>
      <c r="AN2" s="13"/>
      <c r="AO2" s="13"/>
      <c r="AP2" s="13"/>
      <c r="AQ2" s="19"/>
      <c r="AR2" s="20"/>
      <c r="AS2" s="84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84"/>
      <c r="L3" s="17" t="s">
        <v>5</v>
      </c>
      <c r="M3" s="17" t="s">
        <v>6</v>
      </c>
      <c r="N3" s="17" t="s">
        <v>60</v>
      </c>
      <c r="O3" s="17" t="s">
        <v>17</v>
      </c>
      <c r="P3" s="25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8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84"/>
      <c r="AH3" s="17" t="s">
        <v>5</v>
      </c>
      <c r="AI3" s="17" t="s">
        <v>6</v>
      </c>
      <c r="AJ3" s="17" t="s">
        <v>60</v>
      </c>
      <c r="AK3" s="17" t="s">
        <v>17</v>
      </c>
      <c r="AL3" s="25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84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30"/>
      <c r="C4" s="34"/>
      <c r="D4" s="36"/>
      <c r="E4" s="30"/>
      <c r="F4" s="30"/>
      <c r="G4" s="30"/>
      <c r="H4" s="31"/>
      <c r="I4" s="30"/>
      <c r="J4" s="28"/>
      <c r="K4" s="41"/>
      <c r="L4" s="85"/>
      <c r="M4" s="17"/>
      <c r="N4" s="17"/>
      <c r="O4" s="17"/>
      <c r="P4" s="25"/>
      <c r="Q4" s="30"/>
      <c r="R4" s="30"/>
      <c r="S4" s="31"/>
      <c r="T4" s="30"/>
      <c r="U4" s="30"/>
      <c r="V4" s="86"/>
      <c r="W4" s="41"/>
      <c r="X4" s="30">
        <v>2010</v>
      </c>
      <c r="Y4" s="30" t="s">
        <v>40</v>
      </c>
      <c r="Z4" s="36" t="s">
        <v>39</v>
      </c>
      <c r="AA4" s="30">
        <v>5</v>
      </c>
      <c r="AB4" s="30">
        <v>1</v>
      </c>
      <c r="AC4" s="30">
        <v>2</v>
      </c>
      <c r="AD4" s="30">
        <v>4</v>
      </c>
      <c r="AE4" s="30">
        <v>8</v>
      </c>
      <c r="AF4" s="48">
        <v>0.38090000000000002</v>
      </c>
      <c r="AG4" s="25">
        <v>21</v>
      </c>
      <c r="AH4" s="17"/>
      <c r="AI4" s="17"/>
      <c r="AJ4" s="17"/>
      <c r="AK4" s="17"/>
      <c r="AL4" s="25"/>
      <c r="AM4" s="30"/>
      <c r="AN4" s="30"/>
      <c r="AO4" s="30"/>
      <c r="AP4" s="30"/>
      <c r="AQ4" s="30"/>
      <c r="AR4" s="87"/>
      <c r="AS4" s="8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30"/>
      <c r="C5" s="34"/>
      <c r="D5" s="36"/>
      <c r="E5" s="30"/>
      <c r="F5" s="30"/>
      <c r="G5" s="30"/>
      <c r="H5" s="31"/>
      <c r="I5" s="30"/>
      <c r="J5" s="28"/>
      <c r="K5" s="41"/>
      <c r="L5" s="85"/>
      <c r="M5" s="17"/>
      <c r="N5" s="17"/>
      <c r="O5" s="17"/>
      <c r="P5" s="25"/>
      <c r="Q5" s="30"/>
      <c r="R5" s="30"/>
      <c r="S5" s="31"/>
      <c r="T5" s="30"/>
      <c r="U5" s="30"/>
      <c r="V5" s="86"/>
      <c r="W5" s="41"/>
      <c r="X5" s="30">
        <v>2011</v>
      </c>
      <c r="Y5" s="30" t="s">
        <v>44</v>
      </c>
      <c r="Z5" s="36" t="s">
        <v>45</v>
      </c>
      <c r="AA5" s="30">
        <v>5</v>
      </c>
      <c r="AB5" s="30">
        <v>0</v>
      </c>
      <c r="AC5" s="30">
        <v>3</v>
      </c>
      <c r="AD5" s="30">
        <v>3</v>
      </c>
      <c r="AE5" s="30">
        <v>12</v>
      </c>
      <c r="AF5" s="48">
        <v>0.52170000000000005</v>
      </c>
      <c r="AG5" s="25">
        <v>23</v>
      </c>
      <c r="AH5" s="17"/>
      <c r="AI5" s="17"/>
      <c r="AJ5" s="17"/>
      <c r="AK5" s="17"/>
      <c r="AL5" s="25"/>
      <c r="AM5" s="30"/>
      <c r="AN5" s="30"/>
      <c r="AO5" s="30"/>
      <c r="AP5" s="30"/>
      <c r="AQ5" s="30"/>
      <c r="AR5" s="87"/>
      <c r="AS5" s="8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30"/>
      <c r="C6" s="34"/>
      <c r="D6" s="36"/>
      <c r="E6" s="30"/>
      <c r="F6" s="30"/>
      <c r="G6" s="30"/>
      <c r="H6" s="31"/>
      <c r="I6" s="30"/>
      <c r="J6" s="28"/>
      <c r="K6" s="41"/>
      <c r="L6" s="85"/>
      <c r="M6" s="17"/>
      <c r="N6" s="17"/>
      <c r="O6" s="17"/>
      <c r="P6" s="25"/>
      <c r="Q6" s="30"/>
      <c r="R6" s="30"/>
      <c r="S6" s="31"/>
      <c r="T6" s="30"/>
      <c r="U6" s="30"/>
      <c r="V6" s="86"/>
      <c r="W6" s="41"/>
      <c r="X6" s="30">
        <v>2012</v>
      </c>
      <c r="Y6" s="30" t="s">
        <v>46</v>
      </c>
      <c r="Z6" s="36" t="s">
        <v>45</v>
      </c>
      <c r="AA6" s="30">
        <v>13</v>
      </c>
      <c r="AB6" s="30">
        <v>0</v>
      </c>
      <c r="AC6" s="30">
        <v>23</v>
      </c>
      <c r="AD6" s="30">
        <v>2</v>
      </c>
      <c r="AE6" s="30">
        <v>32</v>
      </c>
      <c r="AF6" s="48">
        <v>0.38550000000000001</v>
      </c>
      <c r="AG6" s="25">
        <v>83</v>
      </c>
      <c r="AH6" s="17"/>
      <c r="AI6" s="17"/>
      <c r="AJ6" s="17"/>
      <c r="AK6" s="17"/>
      <c r="AL6" s="25"/>
      <c r="AM6" s="30">
        <v>9</v>
      </c>
      <c r="AN6" s="30">
        <v>0</v>
      </c>
      <c r="AO6" s="30">
        <v>6</v>
      </c>
      <c r="AP6" s="30">
        <v>0</v>
      </c>
      <c r="AQ6" s="30">
        <v>11</v>
      </c>
      <c r="AR6" s="87">
        <v>0.31419999999999998</v>
      </c>
      <c r="AS6" s="88">
        <v>35</v>
      </c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30"/>
      <c r="C7" s="34"/>
      <c r="D7" s="36"/>
      <c r="E7" s="30"/>
      <c r="F7" s="30"/>
      <c r="G7" s="30"/>
      <c r="H7" s="31"/>
      <c r="I7" s="30"/>
      <c r="J7" s="28"/>
      <c r="K7" s="41"/>
      <c r="L7" s="85"/>
      <c r="M7" s="17"/>
      <c r="N7" s="17"/>
      <c r="O7" s="17"/>
      <c r="P7" s="25"/>
      <c r="Q7" s="30"/>
      <c r="R7" s="30"/>
      <c r="S7" s="31"/>
      <c r="T7" s="30"/>
      <c r="U7" s="30"/>
      <c r="V7" s="86"/>
      <c r="W7" s="41"/>
      <c r="X7" s="30">
        <v>2013</v>
      </c>
      <c r="Y7" s="30" t="s">
        <v>46</v>
      </c>
      <c r="Z7" s="36" t="s">
        <v>45</v>
      </c>
      <c r="AA7" s="30">
        <v>13</v>
      </c>
      <c r="AB7" s="30">
        <v>0</v>
      </c>
      <c r="AC7" s="30">
        <v>29</v>
      </c>
      <c r="AD7" s="30">
        <v>3</v>
      </c>
      <c r="AE7" s="30">
        <v>44</v>
      </c>
      <c r="AF7" s="48">
        <v>0.54320000000000002</v>
      </c>
      <c r="AG7" s="25">
        <v>81</v>
      </c>
      <c r="AH7" s="17" t="s">
        <v>67</v>
      </c>
      <c r="AI7" s="17"/>
      <c r="AJ7" s="17"/>
      <c r="AK7" s="17"/>
      <c r="AL7" s="25"/>
      <c r="AM7" s="30">
        <v>6</v>
      </c>
      <c r="AN7" s="30">
        <v>0</v>
      </c>
      <c r="AO7" s="30">
        <v>9</v>
      </c>
      <c r="AP7" s="30">
        <v>0</v>
      </c>
      <c r="AQ7" s="30">
        <v>11</v>
      </c>
      <c r="AR7" s="87">
        <v>0.34370000000000001</v>
      </c>
      <c r="AS7" s="88">
        <v>32</v>
      </c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30"/>
      <c r="C8" s="34"/>
      <c r="D8" s="36"/>
      <c r="E8" s="30"/>
      <c r="F8" s="30"/>
      <c r="G8" s="30"/>
      <c r="H8" s="31"/>
      <c r="I8" s="30"/>
      <c r="J8" s="28"/>
      <c r="K8" s="41"/>
      <c r="L8" s="85"/>
      <c r="M8" s="17"/>
      <c r="N8" s="17"/>
      <c r="O8" s="17"/>
      <c r="P8" s="25"/>
      <c r="Q8" s="30"/>
      <c r="R8" s="30"/>
      <c r="S8" s="31"/>
      <c r="T8" s="30"/>
      <c r="U8" s="30"/>
      <c r="V8" s="86"/>
      <c r="W8" s="41"/>
      <c r="X8" s="30">
        <v>2014</v>
      </c>
      <c r="Y8" s="30" t="s">
        <v>47</v>
      </c>
      <c r="Z8" s="36" t="s">
        <v>39</v>
      </c>
      <c r="AA8" s="30">
        <v>15</v>
      </c>
      <c r="AB8" s="30">
        <v>1</v>
      </c>
      <c r="AC8" s="30">
        <v>10</v>
      </c>
      <c r="AD8" s="30">
        <v>4</v>
      </c>
      <c r="AE8" s="30">
        <v>34</v>
      </c>
      <c r="AF8" s="48">
        <v>0.48570000000000002</v>
      </c>
      <c r="AG8" s="25">
        <v>70</v>
      </c>
      <c r="AH8" s="17"/>
      <c r="AI8" s="17"/>
      <c r="AJ8" s="17"/>
      <c r="AK8" s="17"/>
      <c r="AL8" s="25"/>
      <c r="AM8" s="30"/>
      <c r="AN8" s="30"/>
      <c r="AO8" s="30"/>
      <c r="AP8" s="30"/>
      <c r="AQ8" s="30"/>
      <c r="AR8" s="87"/>
      <c r="AS8" s="8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30"/>
      <c r="C9" s="34"/>
      <c r="D9" s="36"/>
      <c r="E9" s="30"/>
      <c r="F9" s="30"/>
      <c r="G9" s="30"/>
      <c r="H9" s="31"/>
      <c r="I9" s="30"/>
      <c r="J9" s="28"/>
      <c r="K9" s="41"/>
      <c r="L9" s="85"/>
      <c r="M9" s="17"/>
      <c r="N9" s="17"/>
      <c r="O9" s="17"/>
      <c r="P9" s="25"/>
      <c r="Q9" s="30"/>
      <c r="R9" s="30"/>
      <c r="S9" s="31"/>
      <c r="T9" s="30"/>
      <c r="U9" s="30"/>
      <c r="V9" s="86"/>
      <c r="W9" s="41"/>
      <c r="X9" s="30">
        <v>2015</v>
      </c>
      <c r="Y9" s="30" t="s">
        <v>40</v>
      </c>
      <c r="Z9" s="36" t="s">
        <v>45</v>
      </c>
      <c r="AA9" s="30">
        <v>16</v>
      </c>
      <c r="AB9" s="30">
        <v>3</v>
      </c>
      <c r="AC9" s="30">
        <v>31</v>
      </c>
      <c r="AD9" s="30">
        <v>5</v>
      </c>
      <c r="AE9" s="30">
        <v>58</v>
      </c>
      <c r="AF9" s="48">
        <v>0.54710000000000003</v>
      </c>
      <c r="AG9" s="25">
        <v>106</v>
      </c>
      <c r="AH9" s="17" t="s">
        <v>68</v>
      </c>
      <c r="AI9" s="17"/>
      <c r="AJ9" s="17"/>
      <c r="AK9" s="17"/>
      <c r="AL9" s="25"/>
      <c r="AM9" s="30"/>
      <c r="AN9" s="30"/>
      <c r="AO9" s="30"/>
      <c r="AP9" s="30"/>
      <c r="AQ9" s="30"/>
      <c r="AR9" s="87"/>
      <c r="AS9" s="8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0"/>
      <c r="C10" s="34"/>
      <c r="D10" s="36"/>
      <c r="E10" s="30"/>
      <c r="F10" s="30"/>
      <c r="G10" s="30"/>
      <c r="H10" s="31"/>
      <c r="I10" s="30"/>
      <c r="J10" s="28"/>
      <c r="K10" s="41"/>
      <c r="L10" s="85"/>
      <c r="M10" s="17"/>
      <c r="N10" s="17"/>
      <c r="O10" s="17"/>
      <c r="P10" s="25"/>
      <c r="Q10" s="30"/>
      <c r="R10" s="30"/>
      <c r="S10" s="31"/>
      <c r="T10" s="30"/>
      <c r="U10" s="30"/>
      <c r="V10" s="86"/>
      <c r="W10" s="41"/>
      <c r="X10" s="30">
        <v>2016</v>
      </c>
      <c r="Y10" s="30" t="s">
        <v>46</v>
      </c>
      <c r="Z10" s="36" t="s">
        <v>45</v>
      </c>
      <c r="AA10" s="30">
        <v>16</v>
      </c>
      <c r="AB10" s="30">
        <v>2</v>
      </c>
      <c r="AC10" s="30">
        <v>56</v>
      </c>
      <c r="AD10" s="30">
        <v>6</v>
      </c>
      <c r="AE10" s="30">
        <v>89</v>
      </c>
      <c r="AF10" s="48">
        <v>0.52349999999999997</v>
      </c>
      <c r="AG10" s="25">
        <v>170</v>
      </c>
      <c r="AH10" s="30" t="s">
        <v>46</v>
      </c>
      <c r="AI10" s="17"/>
      <c r="AJ10" s="30" t="s">
        <v>46</v>
      </c>
      <c r="AK10" s="17" t="s">
        <v>40</v>
      </c>
      <c r="AL10" s="25"/>
      <c r="AM10" s="30">
        <v>8</v>
      </c>
      <c r="AN10" s="30">
        <v>0</v>
      </c>
      <c r="AO10" s="30">
        <v>15</v>
      </c>
      <c r="AP10" s="30">
        <v>4</v>
      </c>
      <c r="AQ10" s="30">
        <v>32</v>
      </c>
      <c r="AR10" s="87">
        <v>0.47699999999999998</v>
      </c>
      <c r="AS10" s="88">
        <v>67</v>
      </c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30">
        <v>2017</v>
      </c>
      <c r="C11" s="34" t="s">
        <v>48</v>
      </c>
      <c r="D11" s="36" t="s">
        <v>45</v>
      </c>
      <c r="E11" s="30">
        <v>21</v>
      </c>
      <c r="F11" s="30">
        <v>0</v>
      </c>
      <c r="G11" s="30">
        <v>25</v>
      </c>
      <c r="H11" s="31">
        <v>2</v>
      </c>
      <c r="I11" s="30">
        <v>50</v>
      </c>
      <c r="J11" s="28">
        <v>0.37869999999999998</v>
      </c>
      <c r="K11" s="41">
        <v>132</v>
      </c>
      <c r="L11" s="85"/>
      <c r="M11" s="17"/>
      <c r="N11" s="17"/>
      <c r="O11" s="17"/>
      <c r="P11" s="25"/>
      <c r="Q11" s="30"/>
      <c r="R11" s="30"/>
      <c r="S11" s="31"/>
      <c r="T11" s="30"/>
      <c r="U11" s="30"/>
      <c r="V11" s="86"/>
      <c r="W11" s="41"/>
      <c r="X11" s="30"/>
      <c r="Y11" s="30"/>
      <c r="Z11" s="36"/>
      <c r="AA11" s="30"/>
      <c r="AB11" s="30"/>
      <c r="AC11" s="30"/>
      <c r="AD11" s="30"/>
      <c r="AE11" s="30"/>
      <c r="AF11" s="48"/>
      <c r="AG11" s="38"/>
      <c r="AH11" s="85"/>
      <c r="AI11" s="17"/>
      <c r="AJ11" s="17"/>
      <c r="AK11" s="17"/>
      <c r="AL11" s="38"/>
      <c r="AM11" s="30"/>
      <c r="AN11" s="30"/>
      <c r="AO11" s="30"/>
      <c r="AP11" s="30"/>
      <c r="AQ11" s="30"/>
      <c r="AR11" s="31"/>
      <c r="AS11" s="25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30">
        <v>2018</v>
      </c>
      <c r="C12" s="34" t="s">
        <v>69</v>
      </c>
      <c r="D12" s="36" t="s">
        <v>70</v>
      </c>
      <c r="E12" s="30">
        <v>5</v>
      </c>
      <c r="F12" s="30">
        <v>0</v>
      </c>
      <c r="G12" s="30">
        <v>5</v>
      </c>
      <c r="H12" s="31">
        <v>0</v>
      </c>
      <c r="I12" s="30">
        <v>7</v>
      </c>
      <c r="J12" s="48">
        <v>0.25</v>
      </c>
      <c r="K12" s="38">
        <v>28</v>
      </c>
      <c r="L12" s="85"/>
      <c r="M12" s="17"/>
      <c r="N12" s="17"/>
      <c r="O12" s="17"/>
      <c r="P12" s="25"/>
      <c r="Q12" s="30"/>
      <c r="R12" s="30"/>
      <c r="S12" s="31"/>
      <c r="T12" s="30"/>
      <c r="U12" s="30"/>
      <c r="V12" s="86"/>
      <c r="W12" s="41"/>
      <c r="X12" s="30">
        <v>2018</v>
      </c>
      <c r="Y12" s="30" t="s">
        <v>44</v>
      </c>
      <c r="Z12" s="36" t="s">
        <v>45</v>
      </c>
      <c r="AA12" s="30">
        <v>5</v>
      </c>
      <c r="AB12" s="30">
        <v>1</v>
      </c>
      <c r="AC12" s="30">
        <v>12</v>
      </c>
      <c r="AD12" s="30">
        <v>2</v>
      </c>
      <c r="AE12" s="30">
        <v>19</v>
      </c>
      <c r="AF12" s="48">
        <v>0.55879999999999996</v>
      </c>
      <c r="AG12" s="25">
        <v>34</v>
      </c>
      <c r="AH12" s="17"/>
      <c r="AI12" s="17"/>
      <c r="AJ12" s="17"/>
      <c r="AK12" s="17"/>
      <c r="AL12" s="25"/>
      <c r="AM12" s="30">
        <v>4</v>
      </c>
      <c r="AN12" s="30">
        <v>0</v>
      </c>
      <c r="AO12" s="30">
        <v>10</v>
      </c>
      <c r="AP12" s="30">
        <v>0</v>
      </c>
      <c r="AQ12" s="30">
        <v>15</v>
      </c>
      <c r="AR12" s="86">
        <v>0.42849999999999999</v>
      </c>
      <c r="AS12" s="25">
        <v>35</v>
      </c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30"/>
      <c r="C13" s="34"/>
      <c r="D13" s="36"/>
      <c r="E13" s="30"/>
      <c r="F13" s="30"/>
      <c r="G13" s="30"/>
      <c r="H13" s="31"/>
      <c r="I13" s="30"/>
      <c r="J13" s="48"/>
      <c r="K13" s="38"/>
      <c r="L13" s="85"/>
      <c r="M13" s="17"/>
      <c r="N13" s="17"/>
      <c r="O13" s="17"/>
      <c r="P13" s="25"/>
      <c r="Q13" s="30"/>
      <c r="R13" s="30"/>
      <c r="S13" s="31"/>
      <c r="T13" s="30"/>
      <c r="U13" s="30"/>
      <c r="V13" s="86"/>
      <c r="W13" s="41"/>
      <c r="X13" s="30">
        <v>2019</v>
      </c>
      <c r="Y13" s="30" t="s">
        <v>46</v>
      </c>
      <c r="Z13" s="36" t="s">
        <v>45</v>
      </c>
      <c r="AA13" s="30">
        <v>12</v>
      </c>
      <c r="AB13" s="30">
        <v>0</v>
      </c>
      <c r="AC13" s="30">
        <v>24</v>
      </c>
      <c r="AD13" s="30">
        <v>3</v>
      </c>
      <c r="AE13" s="30">
        <v>42</v>
      </c>
      <c r="AF13" s="48">
        <v>0.5</v>
      </c>
      <c r="AG13" s="41">
        <v>84</v>
      </c>
      <c r="AH13" s="85"/>
      <c r="AI13" s="17"/>
      <c r="AJ13" s="17"/>
      <c r="AK13" s="17"/>
      <c r="AM13" s="30"/>
      <c r="AN13" s="30"/>
      <c r="AO13" s="31"/>
      <c r="AP13" s="30"/>
      <c r="AQ13" s="30"/>
      <c r="AR13" s="87"/>
      <c r="AS13" s="25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30"/>
      <c r="C14" s="34"/>
      <c r="D14" s="36"/>
      <c r="E14" s="30"/>
      <c r="F14" s="30"/>
      <c r="G14" s="30"/>
      <c r="H14" s="31"/>
      <c r="I14" s="30"/>
      <c r="J14" s="48"/>
      <c r="K14" s="38"/>
      <c r="L14" s="85"/>
      <c r="M14" s="17"/>
      <c r="N14" s="17"/>
      <c r="O14" s="17"/>
      <c r="P14" s="25"/>
      <c r="Q14" s="30"/>
      <c r="R14" s="30"/>
      <c r="S14" s="31"/>
      <c r="T14" s="30"/>
      <c r="U14" s="30"/>
      <c r="V14" s="86"/>
      <c r="W14" s="41"/>
      <c r="X14" s="30"/>
      <c r="Y14" s="30"/>
      <c r="Z14" s="36"/>
      <c r="AA14" s="30"/>
      <c r="AB14" s="30"/>
      <c r="AC14" s="30"/>
      <c r="AD14" s="30"/>
      <c r="AE14" s="30"/>
      <c r="AF14" s="48"/>
      <c r="AG14" s="25"/>
      <c r="AH14" s="17"/>
      <c r="AI14" s="17"/>
      <c r="AJ14" s="17"/>
      <c r="AK14" s="17"/>
      <c r="AL14" s="25"/>
      <c r="AM14" s="30"/>
      <c r="AN14" s="30"/>
      <c r="AO14" s="31"/>
      <c r="AP14" s="30"/>
      <c r="AQ14" s="30"/>
      <c r="AR14" s="86"/>
      <c r="AS14" s="25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30"/>
      <c r="C15" s="34"/>
      <c r="D15" s="36"/>
      <c r="E15" s="30"/>
      <c r="F15" s="30"/>
      <c r="G15" s="30"/>
      <c r="H15" s="31"/>
      <c r="I15" s="30"/>
      <c r="J15" s="48"/>
      <c r="K15" s="38"/>
      <c r="L15" s="85"/>
      <c r="M15" s="17"/>
      <c r="N15" s="17"/>
      <c r="O15" s="17"/>
      <c r="P15" s="25"/>
      <c r="Q15" s="30"/>
      <c r="R15" s="30"/>
      <c r="S15" s="31"/>
      <c r="T15" s="30"/>
      <c r="U15" s="30"/>
      <c r="V15" s="86"/>
      <c r="W15" s="41"/>
      <c r="X15" s="122">
        <v>2021</v>
      </c>
      <c r="Y15" s="122" t="s">
        <v>44</v>
      </c>
      <c r="Z15" s="123" t="s">
        <v>73</v>
      </c>
      <c r="AA15" s="122">
        <v>11</v>
      </c>
      <c r="AB15" s="122">
        <v>0</v>
      </c>
      <c r="AC15" s="122">
        <v>35</v>
      </c>
      <c r="AD15" s="122">
        <v>4</v>
      </c>
      <c r="AE15" s="122">
        <v>46</v>
      </c>
      <c r="AF15" s="124">
        <v>0.62160000000000004</v>
      </c>
      <c r="AG15" s="125">
        <v>74</v>
      </c>
      <c r="AH15" s="17" t="s">
        <v>68</v>
      </c>
      <c r="AI15" s="17"/>
      <c r="AJ15" s="17"/>
      <c r="AK15" s="17"/>
      <c r="AL15" s="38"/>
      <c r="AM15" s="30">
        <v>2</v>
      </c>
      <c r="AN15" s="30">
        <v>0</v>
      </c>
      <c r="AO15" s="31">
        <v>5</v>
      </c>
      <c r="AP15" s="30">
        <v>0</v>
      </c>
      <c r="AQ15" s="30">
        <v>9</v>
      </c>
      <c r="AR15" s="87">
        <v>0.52939999999999998</v>
      </c>
      <c r="AS15" s="25">
        <v>17</v>
      </c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x14ac:dyDescent="0.25">
      <c r="A16" s="38"/>
      <c r="B16" s="30"/>
      <c r="C16" s="30"/>
      <c r="D16" s="36"/>
      <c r="E16" s="30"/>
      <c r="F16" s="30"/>
      <c r="G16" s="30"/>
      <c r="H16" s="30"/>
      <c r="I16" s="30"/>
      <c r="J16" s="28"/>
      <c r="K16" s="41"/>
      <c r="L16" s="85"/>
      <c r="M16" s="17"/>
      <c r="N16" s="17"/>
      <c r="O16" s="17"/>
      <c r="P16" s="25"/>
      <c r="Q16" s="30"/>
      <c r="R16" s="30"/>
      <c r="S16" s="31"/>
      <c r="T16" s="30"/>
      <c r="U16" s="30"/>
      <c r="V16" s="86"/>
      <c r="W16" s="41"/>
      <c r="X16" s="122">
        <v>2022</v>
      </c>
      <c r="Y16" s="122" t="s">
        <v>46</v>
      </c>
      <c r="Z16" s="123" t="s">
        <v>73</v>
      </c>
      <c r="AA16" s="122">
        <v>13</v>
      </c>
      <c r="AB16" s="122">
        <v>2</v>
      </c>
      <c r="AC16" s="122">
        <v>41</v>
      </c>
      <c r="AD16" s="122">
        <v>3</v>
      </c>
      <c r="AE16" s="122">
        <v>64</v>
      </c>
      <c r="AF16" s="124">
        <v>0.61539999999999995</v>
      </c>
      <c r="AG16" s="125">
        <v>104</v>
      </c>
      <c r="AH16" s="126" t="s">
        <v>44</v>
      </c>
      <c r="AI16" s="17"/>
      <c r="AJ16" s="85" t="s">
        <v>68</v>
      </c>
      <c r="AK16" s="17"/>
      <c r="AL16" s="25"/>
      <c r="AM16" s="30">
        <v>6</v>
      </c>
      <c r="AN16" s="30">
        <v>0</v>
      </c>
      <c r="AO16" s="30">
        <v>9</v>
      </c>
      <c r="AP16" s="30">
        <v>0</v>
      </c>
      <c r="AQ16" s="30">
        <v>14</v>
      </c>
      <c r="AR16" s="28">
        <v>0.51849999999999996</v>
      </c>
      <c r="AS16" s="25">
        <v>27</v>
      </c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89" t="s">
        <v>61</v>
      </c>
      <c r="C17" s="76"/>
      <c r="D17" s="77"/>
      <c r="E17" s="90">
        <f>SUM(E4:E16)</f>
        <v>26</v>
      </c>
      <c r="F17" s="90">
        <f>SUM(F4:F16)</f>
        <v>0</v>
      </c>
      <c r="G17" s="90">
        <f>SUM(G4:G16)</f>
        <v>30</v>
      </c>
      <c r="H17" s="90">
        <f>SUM(H4:H16)</f>
        <v>2</v>
      </c>
      <c r="I17" s="90">
        <f>SUM(I4:I16)</f>
        <v>57</v>
      </c>
      <c r="J17" s="91">
        <f>PRODUCT(I17/K17)</f>
        <v>0.35625000000000001</v>
      </c>
      <c r="K17" s="81">
        <f>SUM(K4:K16)</f>
        <v>160</v>
      </c>
      <c r="L17" s="21"/>
      <c r="M17" s="19"/>
      <c r="N17" s="92"/>
      <c r="O17" s="93"/>
      <c r="P17" s="25"/>
      <c r="Q17" s="90">
        <f>SUM(Q4:Q16)</f>
        <v>0</v>
      </c>
      <c r="R17" s="90">
        <f>SUM(R4:R16)</f>
        <v>0</v>
      </c>
      <c r="S17" s="90">
        <f>SUM(S4:S16)</f>
        <v>0</v>
      </c>
      <c r="T17" s="90">
        <f>SUM(T4:T16)</f>
        <v>0</v>
      </c>
      <c r="U17" s="90">
        <f>SUM(U4:U16)</f>
        <v>0</v>
      </c>
      <c r="V17" s="35">
        <v>0</v>
      </c>
      <c r="W17" s="81">
        <f>SUM(W4:W16)</f>
        <v>0</v>
      </c>
      <c r="X17" s="15" t="s">
        <v>61</v>
      </c>
      <c r="Y17" s="16"/>
      <c r="Z17" s="14"/>
      <c r="AA17" s="90">
        <f>SUM(AA4:AA16)</f>
        <v>124</v>
      </c>
      <c r="AB17" s="90">
        <f>SUM(AB4:AB16)</f>
        <v>10</v>
      </c>
      <c r="AC17" s="90">
        <f>SUM(AC4:AC16)</f>
        <v>266</v>
      </c>
      <c r="AD17" s="90">
        <f>SUM(AD4:AD16)</f>
        <v>39</v>
      </c>
      <c r="AE17" s="90">
        <f>SUM(AE4:AE16)</f>
        <v>448</v>
      </c>
      <c r="AF17" s="91">
        <f>PRODUCT(AE17/AG17)</f>
        <v>0.5270588235294118</v>
      </c>
      <c r="AG17" s="81">
        <f>SUM(AG4:AG16)</f>
        <v>850</v>
      </c>
      <c r="AH17" s="21"/>
      <c r="AI17" s="19"/>
      <c r="AJ17" s="92"/>
      <c r="AK17" s="93"/>
      <c r="AL17" s="25"/>
      <c r="AM17" s="90">
        <f>SUM(AM4:AM16)</f>
        <v>35</v>
      </c>
      <c r="AN17" s="90">
        <f>SUM(AN4:AN16)</f>
        <v>0</v>
      </c>
      <c r="AO17" s="90">
        <f>SUM(AO4:AO16)</f>
        <v>54</v>
      </c>
      <c r="AP17" s="90">
        <f>SUM(AP4:AP16)</f>
        <v>4</v>
      </c>
      <c r="AQ17" s="90">
        <f>SUM(AQ4:AQ16)</f>
        <v>92</v>
      </c>
      <c r="AR17" s="91">
        <f>PRODUCT(AQ17/AS17)</f>
        <v>0.431924882629108</v>
      </c>
      <c r="AS17" s="84">
        <f>SUM(AS4:AS16)</f>
        <v>213</v>
      </c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41"/>
      <c r="L18" s="25"/>
      <c r="M18" s="25"/>
      <c r="N18" s="25"/>
      <c r="O18" s="25"/>
      <c r="P18" s="38"/>
      <c r="Q18" s="38"/>
      <c r="R18" s="42"/>
      <c r="S18" s="38"/>
      <c r="T18" s="38"/>
      <c r="U18" s="25"/>
      <c r="V18" s="25"/>
      <c r="W18" s="41"/>
      <c r="X18" s="38"/>
      <c r="Y18" s="38"/>
      <c r="Z18" s="38"/>
      <c r="AA18" s="38"/>
      <c r="AB18" s="38"/>
      <c r="AC18" s="38"/>
      <c r="AD18" s="38"/>
      <c r="AE18" s="38"/>
      <c r="AF18" s="39"/>
      <c r="AG18" s="41"/>
      <c r="AH18" s="25"/>
      <c r="AI18" s="25"/>
      <c r="AJ18" s="25"/>
      <c r="AK18" s="25"/>
      <c r="AL18" s="38"/>
      <c r="AM18" s="38"/>
      <c r="AN18" s="42"/>
      <c r="AO18" s="38"/>
      <c r="AP18" s="38"/>
      <c r="AQ18" s="25"/>
      <c r="AR18" s="25"/>
      <c r="AS18" s="41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94" t="s">
        <v>62</v>
      </c>
      <c r="C19" s="95"/>
      <c r="D19" s="96"/>
      <c r="E19" s="14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17" t="s">
        <v>22</v>
      </c>
      <c r="K19" s="25"/>
      <c r="L19" s="17" t="s">
        <v>27</v>
      </c>
      <c r="M19" s="17" t="s">
        <v>28</v>
      </c>
      <c r="N19" s="17" t="s">
        <v>63</v>
      </c>
      <c r="O19" s="17" t="s">
        <v>64</v>
      </c>
      <c r="Q19" s="42"/>
      <c r="R19" s="42" t="s">
        <v>41</v>
      </c>
      <c r="S19" s="42"/>
      <c r="T19" s="62" t="s">
        <v>74</v>
      </c>
      <c r="U19" s="25"/>
      <c r="V19" s="41"/>
      <c r="W19" s="41"/>
      <c r="X19" s="97"/>
      <c r="Y19" s="97"/>
      <c r="Z19" s="97"/>
      <c r="AA19" s="97"/>
      <c r="AB19" s="97"/>
      <c r="AC19" s="42"/>
      <c r="AD19" s="42"/>
      <c r="AE19" s="42"/>
      <c r="AF19" s="38"/>
      <c r="AG19" s="38"/>
      <c r="AH19" s="38"/>
      <c r="AI19" s="38"/>
      <c r="AJ19" s="38"/>
      <c r="AK19" s="38"/>
      <c r="AM19" s="41"/>
      <c r="AN19" s="97"/>
      <c r="AO19" s="97"/>
      <c r="AP19" s="97"/>
      <c r="AQ19" s="97"/>
      <c r="AR19" s="97"/>
      <c r="AS19" s="97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44" t="s">
        <v>12</v>
      </c>
      <c r="C20" s="11"/>
      <c r="D20" s="46"/>
      <c r="E20" s="98">
        <v>2</v>
      </c>
      <c r="F20" s="98">
        <v>0</v>
      </c>
      <c r="G20" s="98">
        <v>0</v>
      </c>
      <c r="H20" s="98">
        <v>0</v>
      </c>
      <c r="I20" s="98">
        <v>2</v>
      </c>
      <c r="J20" s="99">
        <v>0.5</v>
      </c>
      <c r="K20" s="38">
        <f>PRODUCT(I20/J20)</f>
        <v>4</v>
      </c>
      <c r="L20" s="100">
        <f t="shared" ref="L20:L21" si="0">PRODUCT((F20+G20)/E20)</f>
        <v>0</v>
      </c>
      <c r="M20" s="100">
        <f t="shared" ref="M20:M21" si="1">PRODUCT(H20/E20)</f>
        <v>0</v>
      </c>
      <c r="N20" s="100">
        <f t="shared" ref="N20:N21" si="2">PRODUCT((F20+G20+H20)/E20)</f>
        <v>0</v>
      </c>
      <c r="O20" s="100">
        <f t="shared" ref="O20:O21" si="3">PRODUCT(I20/E20)</f>
        <v>1</v>
      </c>
      <c r="Q20" s="42"/>
      <c r="R20" s="42"/>
      <c r="S20" s="42"/>
      <c r="T20" s="62" t="s">
        <v>66</v>
      </c>
      <c r="U20" s="38"/>
      <c r="V20" s="38"/>
      <c r="W20" s="38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8"/>
      <c r="AL20" s="38"/>
      <c r="AM20" s="38"/>
      <c r="AN20" s="42"/>
      <c r="AO20" s="42"/>
      <c r="AP20" s="42"/>
      <c r="AQ20" s="42"/>
      <c r="AR20" s="42"/>
      <c r="AS20" s="42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x14ac:dyDescent="0.25">
      <c r="A21" s="38"/>
      <c r="B21" s="101" t="s">
        <v>50</v>
      </c>
      <c r="C21" s="102"/>
      <c r="D21" s="103"/>
      <c r="E21" s="98">
        <f>PRODUCT(E17+Q17)</f>
        <v>26</v>
      </c>
      <c r="F21" s="98">
        <f>PRODUCT(F17+R17)</f>
        <v>0</v>
      </c>
      <c r="G21" s="98">
        <f>PRODUCT(G17+S17)</f>
        <v>30</v>
      </c>
      <c r="H21" s="98">
        <f>PRODUCT(H17+T17)</f>
        <v>2</v>
      </c>
      <c r="I21" s="98">
        <f>PRODUCT(I17+U17)</f>
        <v>57</v>
      </c>
      <c r="J21" s="99">
        <f>PRODUCT(I21/K21)</f>
        <v>0.35625000000000001</v>
      </c>
      <c r="K21" s="38">
        <f>PRODUCT(K17+W17)</f>
        <v>160</v>
      </c>
      <c r="L21" s="100">
        <f t="shared" si="0"/>
        <v>1.1538461538461537</v>
      </c>
      <c r="M21" s="100">
        <f t="shared" si="1"/>
        <v>7.6923076923076927E-2</v>
      </c>
      <c r="N21" s="100">
        <f t="shared" si="2"/>
        <v>1.2307692307692308</v>
      </c>
      <c r="O21" s="100">
        <f t="shared" si="3"/>
        <v>2.1923076923076925</v>
      </c>
      <c r="Q21" s="42"/>
      <c r="R21" s="42"/>
      <c r="S21" s="42"/>
      <c r="T21" s="62" t="s">
        <v>65</v>
      </c>
      <c r="U21" s="38"/>
      <c r="V21" s="38"/>
      <c r="W21" s="38"/>
      <c r="X21" s="38"/>
      <c r="Y21" s="38"/>
      <c r="Z21" s="38"/>
      <c r="AA21" s="38"/>
      <c r="AB21" s="38"/>
      <c r="AC21" s="42"/>
      <c r="AD21" s="42"/>
      <c r="AE21" s="42"/>
      <c r="AF21" s="42"/>
      <c r="AG21" s="42"/>
      <c r="AH21" s="42"/>
      <c r="AI21" s="42"/>
      <c r="AJ21" s="42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x14ac:dyDescent="0.25">
      <c r="A22" s="38"/>
      <c r="B22" s="27" t="s">
        <v>58</v>
      </c>
      <c r="C22" s="104"/>
      <c r="D22" s="24"/>
      <c r="E22" s="98">
        <f>PRODUCT(AA17+AM17)</f>
        <v>159</v>
      </c>
      <c r="F22" s="98">
        <f>PRODUCT(AB17+AN17)</f>
        <v>10</v>
      </c>
      <c r="G22" s="98">
        <f>PRODUCT(AC17+AO17)</f>
        <v>320</v>
      </c>
      <c r="H22" s="98">
        <f>PRODUCT(AD17+AP17)</f>
        <v>43</v>
      </c>
      <c r="I22" s="98">
        <f>PRODUCT(AE17+AQ17)</f>
        <v>540</v>
      </c>
      <c r="J22" s="99">
        <f>PRODUCT(I22/K22)</f>
        <v>0.50799623706491059</v>
      </c>
      <c r="K22" s="25">
        <f>PRODUCT(AG17+AS17)</f>
        <v>1063</v>
      </c>
      <c r="L22" s="100">
        <f>PRODUCT((F22+G22)/E22)</f>
        <v>2.0754716981132075</v>
      </c>
      <c r="M22" s="100">
        <f>PRODUCT(H22/E22)</f>
        <v>0.27044025157232704</v>
      </c>
      <c r="N22" s="100">
        <f>PRODUCT((F22+G22+H22)/E22)</f>
        <v>2.3459119496855347</v>
      </c>
      <c r="O22" s="100">
        <f>PRODUCT(I22/E22)</f>
        <v>3.3962264150943398</v>
      </c>
      <c r="Q22" s="42"/>
      <c r="R22" s="42"/>
      <c r="S22" s="38"/>
      <c r="T22" s="38" t="s">
        <v>72</v>
      </c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8"/>
      <c r="AL22" s="25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x14ac:dyDescent="0.25">
      <c r="A23" s="38"/>
      <c r="B23" s="105" t="s">
        <v>61</v>
      </c>
      <c r="C23" s="106"/>
      <c r="D23" s="107"/>
      <c r="E23" s="98">
        <f>SUM(E20:E22)</f>
        <v>187</v>
      </c>
      <c r="F23" s="98">
        <f t="shared" ref="F23:I23" si="4">SUM(F20:F22)</f>
        <v>10</v>
      </c>
      <c r="G23" s="98">
        <f t="shared" si="4"/>
        <v>350</v>
      </c>
      <c r="H23" s="98">
        <f t="shared" si="4"/>
        <v>45</v>
      </c>
      <c r="I23" s="98">
        <f t="shared" si="4"/>
        <v>599</v>
      </c>
      <c r="J23" s="99">
        <f>PRODUCT(I23/K23)</f>
        <v>0.48818255908720454</v>
      </c>
      <c r="K23" s="38">
        <f>SUM(K20:K22)</f>
        <v>1227</v>
      </c>
      <c r="L23" s="100">
        <f>PRODUCT((F23+G23)/E23)</f>
        <v>1.9251336898395721</v>
      </c>
      <c r="M23" s="100">
        <f>PRODUCT(H23/E23)</f>
        <v>0.24064171122994651</v>
      </c>
      <c r="N23" s="100">
        <f>PRODUCT((F23+G23+H23)/E23)</f>
        <v>2.1657754010695189</v>
      </c>
      <c r="O23" s="100">
        <f>PRODUCT(I23/E23)</f>
        <v>3.2032085561497325</v>
      </c>
      <c r="Q23" s="25"/>
      <c r="R23" s="25"/>
      <c r="S23" s="25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25"/>
      <c r="F24" s="25"/>
      <c r="G24" s="25"/>
      <c r="H24" s="25"/>
      <c r="I24" s="25"/>
      <c r="J24" s="38"/>
      <c r="K24" s="38"/>
      <c r="L24" s="25"/>
      <c r="M24" s="25"/>
      <c r="N24" s="25"/>
      <c r="O24" s="25"/>
      <c r="P24" s="38"/>
      <c r="Q24" s="38"/>
      <c r="R24" s="38"/>
      <c r="S24" s="38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J82" s="38"/>
      <c r="K82" s="38"/>
      <c r="L82"/>
      <c r="M82"/>
      <c r="N82"/>
      <c r="O82"/>
      <c r="P82"/>
      <c r="Q82" s="38"/>
      <c r="R82" s="38"/>
      <c r="S82" s="38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J83" s="38"/>
      <c r="K83" s="38"/>
      <c r="L83"/>
      <c r="M83"/>
      <c r="N83"/>
      <c r="O83"/>
      <c r="P83"/>
      <c r="Q83" s="38"/>
      <c r="R83" s="38"/>
      <c r="S83" s="38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J84" s="38"/>
      <c r="K84" s="38"/>
      <c r="L84"/>
      <c r="M84"/>
      <c r="N84"/>
      <c r="O84"/>
      <c r="P84"/>
      <c r="Q84" s="38"/>
      <c r="R84" s="38"/>
      <c r="S84" s="38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38"/>
      <c r="R93" s="38"/>
      <c r="S93" s="38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8"/>
      <c r="AL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38"/>
      <c r="R94" s="38"/>
      <c r="S94" s="38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8"/>
      <c r="AL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38"/>
      <c r="R95" s="38"/>
      <c r="S95" s="38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8"/>
      <c r="AL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25"/>
      <c r="S169" s="25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25"/>
      <c r="S170" s="25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5"/>
      <c r="R171" s="25"/>
      <c r="S171" s="25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5"/>
      <c r="R172" s="25"/>
      <c r="S172" s="25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8"/>
      <c r="AL172" s="25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5"/>
      <c r="R173" s="25"/>
      <c r="S173" s="25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8"/>
      <c r="AL173" s="25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5"/>
      <c r="R174" s="25"/>
      <c r="S174" s="25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8"/>
      <c r="AL174" s="25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5"/>
      <c r="R175" s="25"/>
      <c r="S175" s="25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8"/>
      <c r="AL175" s="25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5"/>
      <c r="R176" s="25"/>
      <c r="S176" s="25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8"/>
      <c r="AL176" s="25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5"/>
      <c r="R177" s="25"/>
      <c r="S177" s="25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38"/>
      <c r="AL177" s="25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A178" s="38"/>
      <c r="B178" s="38"/>
      <c r="C178" s="38"/>
      <c r="D178" s="38"/>
      <c r="L178"/>
      <c r="M178"/>
      <c r="N178"/>
      <c r="O178"/>
      <c r="P178"/>
      <c r="Q178" s="25"/>
      <c r="R178" s="25"/>
      <c r="S178" s="25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8"/>
      <c r="AL178" s="25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A179" s="38"/>
      <c r="B179" s="38"/>
      <c r="C179" s="38"/>
      <c r="D179" s="38"/>
      <c r="L179"/>
      <c r="M179"/>
      <c r="N179"/>
      <c r="O179"/>
      <c r="P179"/>
      <c r="Q179" s="25"/>
      <c r="R179" s="25"/>
      <c r="S179" s="25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8"/>
      <c r="AL179" s="25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ht="14.25" x14ac:dyDescent="0.2">
      <c r="A180" s="38"/>
      <c r="B180" s="38"/>
      <c r="C180" s="38"/>
      <c r="D180" s="38"/>
      <c r="L180"/>
      <c r="M180"/>
      <c r="N180"/>
      <c r="O180"/>
      <c r="P180"/>
      <c r="Q180" s="25"/>
      <c r="R180" s="25"/>
      <c r="S180" s="25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8"/>
      <c r="AL180" s="25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8"/>
      <c r="AL181" s="25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</row>
    <row r="182" spans="1:57" ht="14.25" x14ac:dyDescent="0.2">
      <c r="L182"/>
      <c r="M182"/>
      <c r="N182"/>
      <c r="O182"/>
      <c r="P182"/>
      <c r="Q182" s="25"/>
      <c r="R182" s="25"/>
      <c r="S182" s="25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38"/>
      <c r="AL182" s="25"/>
    </row>
    <row r="183" spans="1:57" ht="14.25" x14ac:dyDescent="0.2">
      <c r="L183"/>
      <c r="M183"/>
      <c r="N183"/>
      <c r="O183"/>
      <c r="P183"/>
      <c r="Q183" s="25"/>
      <c r="R183" s="25"/>
      <c r="S183" s="25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38"/>
      <c r="AL183" s="25"/>
    </row>
    <row r="184" spans="1:57" ht="14.25" x14ac:dyDescent="0.2">
      <c r="L184"/>
      <c r="M184"/>
      <c r="N184"/>
      <c r="O184"/>
      <c r="P184"/>
      <c r="Q184" s="25"/>
      <c r="R184" s="25"/>
      <c r="S184" s="25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38"/>
      <c r="AL184" s="25"/>
    </row>
    <row r="185" spans="1:57" ht="14.25" x14ac:dyDescent="0.2">
      <c r="L185" s="25"/>
      <c r="M185" s="25"/>
      <c r="N185" s="25"/>
      <c r="O185" s="25"/>
      <c r="P185" s="25"/>
      <c r="R185" s="25"/>
      <c r="S185" s="25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38"/>
      <c r="AL185" s="25"/>
    </row>
    <row r="186" spans="1:57" ht="14.25" x14ac:dyDescent="0.2">
      <c r="L186" s="25"/>
      <c r="M186" s="25"/>
      <c r="N186" s="25"/>
      <c r="O186" s="25"/>
      <c r="P186" s="25"/>
      <c r="R186" s="25"/>
      <c r="S186" s="25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38"/>
      <c r="AL186" s="25"/>
    </row>
    <row r="187" spans="1:57" ht="14.25" x14ac:dyDescent="0.2">
      <c r="L187" s="25"/>
      <c r="M187" s="25"/>
      <c r="N187" s="25"/>
      <c r="O187" s="25"/>
      <c r="P187" s="25"/>
      <c r="R187" s="25"/>
      <c r="S187" s="25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38"/>
      <c r="AL187" s="25"/>
    </row>
    <row r="188" spans="1:57" ht="14.25" x14ac:dyDescent="0.2">
      <c r="L188" s="25"/>
      <c r="M188" s="25"/>
      <c r="N188" s="25"/>
      <c r="O188" s="25"/>
      <c r="P188" s="25"/>
      <c r="R188" s="25"/>
      <c r="S188" s="25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25"/>
      <c r="AL188" s="25"/>
    </row>
    <row r="189" spans="1:57" x14ac:dyDescent="0.25">
      <c r="R189" s="41"/>
      <c r="S189" s="4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</row>
    <row r="190" spans="1:57" x14ac:dyDescent="0.25">
      <c r="R190" s="41"/>
      <c r="S190" s="4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</row>
    <row r="191" spans="1:57" x14ac:dyDescent="0.25">
      <c r="R191" s="41"/>
      <c r="S191" s="4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</row>
    <row r="192" spans="1:57" x14ac:dyDescent="0.25">
      <c r="L192"/>
      <c r="M192"/>
      <c r="N192"/>
      <c r="O192"/>
      <c r="P192"/>
      <c r="R192" s="41"/>
      <c r="S192" s="4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41"/>
      <c r="S211" s="4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41"/>
      <c r="S212" s="41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x14ac:dyDescent="0.25">
      <c r="L213"/>
      <c r="M213"/>
      <c r="N213"/>
      <c r="O213"/>
      <c r="P213"/>
      <c r="R213" s="41"/>
      <c r="S213" s="41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x14ac:dyDescent="0.25">
      <c r="L214"/>
      <c r="M214"/>
      <c r="N214"/>
      <c r="O214"/>
      <c r="P214"/>
      <c r="R214" s="41"/>
      <c r="S214" s="41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x14ac:dyDescent="0.25">
      <c r="L215"/>
      <c r="M215"/>
      <c r="N215"/>
      <c r="O215"/>
      <c r="P215"/>
      <c r="R215" s="41"/>
      <c r="S215" s="41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x14ac:dyDescent="0.25">
      <c r="L216"/>
      <c r="M216"/>
      <c r="N216"/>
      <c r="O216"/>
      <c r="P216"/>
      <c r="R216" s="41"/>
      <c r="S216" s="41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  <row r="217" spans="12:38" ht="14.25" x14ac:dyDescent="0.2">
      <c r="L217"/>
      <c r="M217"/>
      <c r="N217"/>
      <c r="O217"/>
      <c r="P217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/>
      <c r="AL217"/>
    </row>
    <row r="218" spans="12:38" ht="14.25" x14ac:dyDescent="0.2">
      <c r="L218"/>
      <c r="M218"/>
      <c r="N218"/>
      <c r="O218"/>
      <c r="P218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/>
      <c r="AL218"/>
    </row>
    <row r="219" spans="12:38" ht="14.25" x14ac:dyDescent="0.2">
      <c r="L219"/>
      <c r="M219"/>
      <c r="N219"/>
      <c r="O219"/>
      <c r="P219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/>
      <c r="AL219"/>
    </row>
    <row r="220" spans="12:38" ht="14.25" x14ac:dyDescent="0.2">
      <c r="L220"/>
      <c r="M220"/>
      <c r="N220"/>
      <c r="O220"/>
      <c r="P220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/>
      <c r="AL220"/>
    </row>
  </sheetData>
  <sortState ref="X15:AS16">
    <sortCondition ref="X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2022-09-06T20:20:42Z</dcterms:modified>
</cp:coreProperties>
</file>